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4000" windowHeight="9000" tabRatio="882" firstSheet="1" activeTab="1"/>
  </bookViews>
  <sheets>
    <sheet name="جلد" sheetId="34" r:id="rId1"/>
    <sheet name="روكش" sheetId="32" r:id="rId2"/>
    <sheet name="برنامه" sheetId="15" r:id="rId3"/>
    <sheet name="حقوق و مزایای مستمر" sheetId="9" r:id="rId4"/>
    <sheet name="سایر هزینه های پرسنلی" sheetId="10" r:id="rId5"/>
    <sheet name="پیوست 1" sheetId="39" r:id="rId6"/>
    <sheet name="پیوست 2" sheetId="38" r:id="rId7"/>
    <sheet name="سایر هزینه ها" sheetId="31" r:id="rId8"/>
    <sheet name="پیوست 3" sheetId="37" r:id="rId9"/>
    <sheet name="پیوست 4" sheetId="40" r:id="rId10"/>
    <sheet name="تملک دارائیها" sheetId="36" r:id="rId11"/>
    <sheet name="بودجه ریزی مبتنی بر عملکرد " sheetId="35" r:id="rId12"/>
    <sheet name="نیروی انسانی" sheetId="7" r:id="rId13"/>
  </sheets>
  <definedNames>
    <definedName name="_xlnm.Print_Area" localSheetId="0">جلد!$A$1:$H$19</definedName>
  </definedNames>
  <calcPr calcId="162913"/>
</workbook>
</file>

<file path=xl/calcChain.xml><?xml version="1.0" encoding="utf-8"?>
<calcChain xmlns="http://schemas.openxmlformats.org/spreadsheetml/2006/main">
  <c r="J22" i="7" l="1"/>
  <c r="J19" i="7"/>
  <c r="J18" i="7"/>
  <c r="L15" i="7"/>
  <c r="K15" i="7"/>
  <c r="H15" i="7"/>
  <c r="G15" i="7"/>
  <c r="F15" i="7"/>
  <c r="E15" i="7"/>
  <c r="D15" i="7"/>
  <c r="C15" i="7"/>
  <c r="J14" i="7"/>
  <c r="M14" i="7" s="1"/>
  <c r="J13" i="7"/>
  <c r="M13" i="7" s="1"/>
  <c r="J12" i="7"/>
  <c r="M12" i="7" s="1"/>
  <c r="J11" i="7"/>
  <c r="M11" i="7" s="1"/>
  <c r="M19" i="7" l="1"/>
  <c r="M15" i="7"/>
  <c r="M22" i="7"/>
  <c r="J15" i="7"/>
  <c r="M18" i="7"/>
  <c r="F15" i="15" l="1"/>
  <c r="E15" i="15"/>
  <c r="G54" i="31" l="1"/>
  <c r="H54" i="31"/>
  <c r="I54" i="31"/>
  <c r="L54" i="31"/>
  <c r="N54" i="31"/>
  <c r="G15" i="15" s="1"/>
  <c r="O54" i="31"/>
  <c r="P54" i="31"/>
  <c r="Q54" i="31"/>
  <c r="F54" i="31"/>
  <c r="R11" i="31"/>
  <c r="R12" i="31"/>
  <c r="R13" i="31"/>
  <c r="R14" i="31"/>
  <c r="R15" i="31"/>
  <c r="R16" i="31"/>
  <c r="R18" i="31"/>
  <c r="R20" i="31"/>
  <c r="R21" i="31"/>
  <c r="R22" i="31"/>
  <c r="R23" i="31"/>
  <c r="R24" i="31"/>
  <c r="O20" i="9"/>
  <c r="O21" i="9"/>
  <c r="O22" i="9"/>
  <c r="O23" i="9"/>
  <c r="L20" i="10"/>
  <c r="L19" i="10"/>
  <c r="L23" i="10" s="1"/>
  <c r="L23" i="9"/>
  <c r="L19" i="9"/>
  <c r="L24" i="9" s="1"/>
  <c r="K12" i="40" l="1"/>
  <c r="H12" i="40"/>
  <c r="N12" i="40" l="1"/>
  <c r="M52" i="31" l="1"/>
  <c r="R52" i="31" s="1"/>
  <c r="J52" i="31"/>
  <c r="M23" i="31"/>
  <c r="J23" i="31"/>
  <c r="M23" i="9" l="1"/>
  <c r="M19" i="9"/>
  <c r="M24" i="9" l="1"/>
  <c r="E17" i="15" l="1"/>
  <c r="M11" i="31" l="1"/>
  <c r="M12" i="31"/>
  <c r="M13" i="31"/>
  <c r="M14" i="31"/>
  <c r="M15" i="31"/>
  <c r="M16" i="31"/>
  <c r="M17" i="31"/>
  <c r="M18" i="31"/>
  <c r="M20" i="31"/>
  <c r="M21" i="31"/>
  <c r="M22" i="31"/>
  <c r="M24" i="31"/>
  <c r="M25" i="31"/>
  <c r="R25" i="31" s="1"/>
  <c r="M26" i="31"/>
  <c r="R26" i="31" s="1"/>
  <c r="M27" i="31"/>
  <c r="R27" i="31" s="1"/>
  <c r="M28" i="31"/>
  <c r="R28" i="31" s="1"/>
  <c r="M29" i="31"/>
  <c r="R29" i="31" s="1"/>
  <c r="M30" i="31"/>
  <c r="R30" i="31" s="1"/>
  <c r="M31" i="31"/>
  <c r="R31" i="31" s="1"/>
  <c r="M32" i="31"/>
  <c r="M33" i="31"/>
  <c r="R33" i="31" s="1"/>
  <c r="M34" i="31"/>
  <c r="R34" i="31" s="1"/>
  <c r="M35" i="31"/>
  <c r="R35" i="31" s="1"/>
  <c r="M36" i="31"/>
  <c r="R36" i="31" s="1"/>
  <c r="M37" i="31"/>
  <c r="R37" i="31" s="1"/>
  <c r="M38" i="31"/>
  <c r="R38" i="31" s="1"/>
  <c r="M39" i="31"/>
  <c r="R39" i="31" s="1"/>
  <c r="M40" i="31"/>
  <c r="R40" i="31" s="1"/>
  <c r="M41" i="31"/>
  <c r="R41" i="31" s="1"/>
  <c r="M42" i="31"/>
  <c r="R42" i="31" s="1"/>
  <c r="M43" i="31"/>
  <c r="R43" i="31" s="1"/>
  <c r="M44" i="31"/>
  <c r="R44" i="31" s="1"/>
  <c r="M45" i="31"/>
  <c r="R45" i="31" s="1"/>
  <c r="M46" i="31"/>
  <c r="M47" i="31"/>
  <c r="R47" i="31" s="1"/>
  <c r="M48" i="31"/>
  <c r="R48" i="31" s="1"/>
  <c r="M49" i="31"/>
  <c r="R49" i="31" s="1"/>
  <c r="M50" i="31"/>
  <c r="R50" i="31" s="1"/>
  <c r="M51" i="31"/>
  <c r="R51" i="31" s="1"/>
  <c r="M10" i="31"/>
  <c r="R32" i="31" l="1"/>
  <c r="L15" i="39"/>
  <c r="N15" i="39" s="1"/>
  <c r="M16" i="40" l="1"/>
  <c r="Q53" i="31" s="1"/>
  <c r="L16" i="40"/>
  <c r="P53" i="31" s="1"/>
  <c r="J16" i="40"/>
  <c r="L53" i="31" s="1"/>
  <c r="I16" i="40"/>
  <c r="K53" i="31" s="1"/>
  <c r="K54" i="31" s="1"/>
  <c r="G16" i="40"/>
  <c r="I53" i="31" s="1"/>
  <c r="F16" i="40"/>
  <c r="H53" i="31" s="1"/>
  <c r="E16" i="40"/>
  <c r="G53" i="31" s="1"/>
  <c r="D16" i="40"/>
  <c r="F53" i="31" s="1"/>
  <c r="K15" i="40"/>
  <c r="H15" i="40"/>
  <c r="K14" i="40"/>
  <c r="H14" i="40"/>
  <c r="K13" i="40"/>
  <c r="H13" i="40"/>
  <c r="K11" i="40"/>
  <c r="H11" i="40"/>
  <c r="H16" i="40" s="1"/>
  <c r="M53" i="31" l="1"/>
  <c r="N15" i="40"/>
  <c r="N13" i="40"/>
  <c r="N11" i="40"/>
  <c r="N14" i="40"/>
  <c r="K16" i="40"/>
  <c r="H11" i="36"/>
  <c r="R53" i="31" l="1"/>
  <c r="N16" i="40"/>
  <c r="I20" i="10"/>
  <c r="F20" i="10"/>
  <c r="D19" i="10"/>
  <c r="E17" i="39"/>
  <c r="E19" i="10" s="1"/>
  <c r="F17" i="39"/>
  <c r="F19" i="10" s="1"/>
  <c r="G17" i="39"/>
  <c r="G19" i="10" s="1"/>
  <c r="I17" i="39"/>
  <c r="I19" i="10" s="1"/>
  <c r="J17" i="39"/>
  <c r="J19" i="10" s="1"/>
  <c r="K17" i="39"/>
  <c r="M17" i="39"/>
  <c r="M19" i="10" s="1"/>
  <c r="D17" i="39"/>
  <c r="E16" i="38"/>
  <c r="E20" i="10" s="1"/>
  <c r="F16" i="38"/>
  <c r="G16" i="38"/>
  <c r="G20" i="10" s="1"/>
  <c r="I16" i="38"/>
  <c r="J16" i="38"/>
  <c r="J20" i="10" s="1"/>
  <c r="K16" i="38"/>
  <c r="M16" i="38"/>
  <c r="M20" i="10" s="1"/>
  <c r="D16" i="38"/>
  <c r="D20" i="10" s="1"/>
  <c r="L16" i="39"/>
  <c r="H16" i="39"/>
  <c r="L14" i="39"/>
  <c r="H14" i="39"/>
  <c r="L13" i="39"/>
  <c r="H13" i="39"/>
  <c r="L12" i="39"/>
  <c r="H12" i="39"/>
  <c r="L11" i="39"/>
  <c r="H11" i="39"/>
  <c r="L10" i="39"/>
  <c r="H10" i="39"/>
  <c r="N10" i="39" l="1"/>
  <c r="N14" i="39"/>
  <c r="H17" i="39"/>
  <c r="N11" i="39"/>
  <c r="L17" i="39"/>
  <c r="N13" i="39"/>
  <c r="N16" i="39"/>
  <c r="N12" i="39"/>
  <c r="L15" i="38"/>
  <c r="H15" i="38"/>
  <c r="L14" i="38"/>
  <c r="H14" i="38"/>
  <c r="N14" i="38" s="1"/>
  <c r="L13" i="38"/>
  <c r="H13" i="38"/>
  <c r="L12" i="38"/>
  <c r="H12" i="38"/>
  <c r="N12" i="38" s="1"/>
  <c r="L11" i="38"/>
  <c r="H11" i="38"/>
  <c r="L10" i="38"/>
  <c r="L16" i="38" s="1"/>
  <c r="H10" i="38"/>
  <c r="J51" i="31"/>
  <c r="J50" i="31"/>
  <c r="G17" i="15" l="1"/>
  <c r="H17" i="15" s="1"/>
  <c r="D17" i="15" s="1"/>
  <c r="F9" i="32" s="1"/>
  <c r="N17" i="39"/>
  <c r="N10" i="38"/>
  <c r="H16" i="38"/>
  <c r="N11" i="38"/>
  <c r="N13" i="38"/>
  <c r="N15" i="38"/>
  <c r="N16" i="38" l="1"/>
  <c r="J10" i="36" l="1"/>
  <c r="J9" i="36"/>
  <c r="G11" i="36"/>
  <c r="I11" i="36"/>
  <c r="F29" i="15" s="1"/>
  <c r="D29" i="15" s="1"/>
  <c r="F11" i="36"/>
  <c r="F27" i="15" s="1"/>
  <c r="D27" i="15" s="1"/>
  <c r="N13" i="37"/>
  <c r="N15" i="37"/>
  <c r="N17" i="37"/>
  <c r="E30" i="37"/>
  <c r="F30" i="37"/>
  <c r="G30" i="37"/>
  <c r="I30" i="37"/>
  <c r="J30" i="37"/>
  <c r="G12" i="15" s="1"/>
  <c r="L30" i="37"/>
  <c r="G18" i="15" s="1"/>
  <c r="M30" i="37"/>
  <c r="G13" i="15"/>
  <c r="D30" i="37"/>
  <c r="K11" i="37"/>
  <c r="N11" i="37" s="1"/>
  <c r="K12" i="37"/>
  <c r="K13" i="37"/>
  <c r="K14" i="37"/>
  <c r="N14" i="37" s="1"/>
  <c r="K15" i="37"/>
  <c r="K16" i="37"/>
  <c r="N16" i="37" s="1"/>
  <c r="K17" i="37"/>
  <c r="K18" i="37"/>
  <c r="N18" i="37" s="1"/>
  <c r="K19" i="37"/>
  <c r="K20" i="37"/>
  <c r="N20" i="37" s="1"/>
  <c r="K21" i="37"/>
  <c r="N21" i="37" s="1"/>
  <c r="K22" i="37"/>
  <c r="N22" i="37" s="1"/>
  <c r="K23" i="37"/>
  <c r="N23" i="37" s="1"/>
  <c r="K24" i="37"/>
  <c r="N24" i="37" s="1"/>
  <c r="K25" i="37"/>
  <c r="N25" i="37" s="1"/>
  <c r="K26" i="37"/>
  <c r="N26" i="37" s="1"/>
  <c r="K27" i="37"/>
  <c r="N27" i="37" s="1"/>
  <c r="K28" i="37"/>
  <c r="N28" i="37" s="1"/>
  <c r="K29" i="37"/>
  <c r="N29" i="37" s="1"/>
  <c r="K10" i="37"/>
  <c r="N10" i="37" s="1"/>
  <c r="H11" i="37"/>
  <c r="H12" i="37"/>
  <c r="H13" i="37"/>
  <c r="H14" i="37"/>
  <c r="H15" i="37"/>
  <c r="H16" i="37"/>
  <c r="H17" i="37"/>
  <c r="H18" i="37"/>
  <c r="H19" i="37"/>
  <c r="N19" i="37" s="1"/>
  <c r="H20" i="37"/>
  <c r="H21" i="37"/>
  <c r="H22" i="37"/>
  <c r="H23" i="37"/>
  <c r="H24" i="37"/>
  <c r="H25" i="37"/>
  <c r="H26" i="37"/>
  <c r="H27" i="37"/>
  <c r="H28" i="37"/>
  <c r="H29" i="37"/>
  <c r="H10" i="37"/>
  <c r="G11" i="15"/>
  <c r="G9" i="15"/>
  <c r="J11" i="31"/>
  <c r="J12" i="31"/>
  <c r="J13" i="31"/>
  <c r="J14" i="31"/>
  <c r="J15" i="31"/>
  <c r="J16" i="31"/>
  <c r="J17" i="31"/>
  <c r="R17" i="31" s="1"/>
  <c r="J18" i="31"/>
  <c r="J20" i="31"/>
  <c r="J21" i="31"/>
  <c r="J22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R46" i="31" s="1"/>
  <c r="J47" i="31"/>
  <c r="J48" i="31"/>
  <c r="J49" i="31"/>
  <c r="J53" i="31"/>
  <c r="J10" i="31"/>
  <c r="K11" i="10"/>
  <c r="K12" i="10"/>
  <c r="K13" i="10"/>
  <c r="K14" i="10"/>
  <c r="K15" i="10"/>
  <c r="K16" i="10"/>
  <c r="K17" i="10"/>
  <c r="K18" i="10"/>
  <c r="K19" i="10"/>
  <c r="K20" i="10"/>
  <c r="K21" i="10"/>
  <c r="K22" i="10"/>
  <c r="K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E23" i="10"/>
  <c r="F23" i="10"/>
  <c r="F16" i="15" s="1"/>
  <c r="G23" i="10"/>
  <c r="F13" i="15" s="1"/>
  <c r="I23" i="10"/>
  <c r="F10" i="15" s="1"/>
  <c r="J23" i="10"/>
  <c r="F12" i="15" s="1"/>
  <c r="M23" i="10"/>
  <c r="F19" i="15" s="1"/>
  <c r="F22" i="15" s="1"/>
  <c r="D23" i="10"/>
  <c r="F9" i="15" s="1"/>
  <c r="H10" i="10"/>
  <c r="E23" i="9"/>
  <c r="F23" i="9"/>
  <c r="G23" i="9"/>
  <c r="I23" i="9"/>
  <c r="J23" i="9"/>
  <c r="N23" i="9"/>
  <c r="D23" i="9"/>
  <c r="C19" i="9"/>
  <c r="K11" i="9"/>
  <c r="K12" i="9"/>
  <c r="K13" i="9"/>
  <c r="K14" i="9"/>
  <c r="K15" i="9"/>
  <c r="K16" i="9"/>
  <c r="K17" i="9"/>
  <c r="K18" i="9"/>
  <c r="K20" i="9"/>
  <c r="K21" i="9"/>
  <c r="K22" i="9"/>
  <c r="K10" i="9"/>
  <c r="H11" i="9"/>
  <c r="O11" i="9" s="1"/>
  <c r="H12" i="9"/>
  <c r="O12" i="9" s="1"/>
  <c r="H13" i="9"/>
  <c r="O13" i="9" s="1"/>
  <c r="H14" i="9"/>
  <c r="O14" i="9" s="1"/>
  <c r="H15" i="9"/>
  <c r="O15" i="9" s="1"/>
  <c r="H16" i="9"/>
  <c r="O16" i="9" s="1"/>
  <c r="H17" i="9"/>
  <c r="O17" i="9" s="1"/>
  <c r="H18" i="9"/>
  <c r="O18" i="9" s="1"/>
  <c r="H20" i="9"/>
  <c r="H21" i="9"/>
  <c r="H23" i="9" s="1"/>
  <c r="H22" i="9"/>
  <c r="H10" i="9"/>
  <c r="O10" i="9" s="1"/>
  <c r="R10" i="31" l="1"/>
  <c r="J54" i="31"/>
  <c r="G19" i="15"/>
  <c r="G22" i="15" s="1"/>
  <c r="M19" i="31"/>
  <c r="M54" i="31" s="1"/>
  <c r="K23" i="9"/>
  <c r="N12" i="37"/>
  <c r="J11" i="36"/>
  <c r="F28" i="15"/>
  <c r="F31" i="15" s="1"/>
  <c r="D31" i="15" s="1"/>
  <c r="H18" i="15"/>
  <c r="D18" i="15" s="1"/>
  <c r="F30" i="15"/>
  <c r="F32" i="15"/>
  <c r="N22" i="10"/>
  <c r="N21" i="10"/>
  <c r="N19" i="10"/>
  <c r="N17" i="10"/>
  <c r="N15" i="10"/>
  <c r="N14" i="10"/>
  <c r="N10" i="10"/>
  <c r="N20" i="10"/>
  <c r="N18" i="10"/>
  <c r="N16" i="10"/>
  <c r="N13" i="10"/>
  <c r="N11" i="10"/>
  <c r="E13" i="32"/>
  <c r="F21" i="15"/>
  <c r="H23" i="10"/>
  <c r="N12" i="10"/>
  <c r="K30" i="37"/>
  <c r="H30" i="37"/>
  <c r="K23" i="10"/>
  <c r="F11" i="15"/>
  <c r="F20" i="15" s="1"/>
  <c r="G16" i="15"/>
  <c r="J19" i="31"/>
  <c r="R19" i="31" s="1"/>
  <c r="R54" i="31" l="1"/>
  <c r="F23" i="15"/>
  <c r="K9" i="32" s="1"/>
  <c r="D28" i="15"/>
  <c r="E12" i="32"/>
  <c r="G9" i="32"/>
  <c r="G10" i="15"/>
  <c r="D32" i="15"/>
  <c r="F33" i="15"/>
  <c r="D30" i="15"/>
  <c r="N23" i="10"/>
  <c r="N30" i="37"/>
  <c r="G20" i="15"/>
  <c r="H16" i="15"/>
  <c r="G21" i="15" l="1"/>
  <c r="G23" i="15" s="1"/>
  <c r="L9" i="32" s="1"/>
  <c r="D33" i="15"/>
  <c r="H9" i="32" s="1"/>
  <c r="M9" i="32"/>
  <c r="D16" i="15"/>
  <c r="F19" i="9"/>
  <c r="F24" i="9" s="1"/>
  <c r="E14" i="15" s="1"/>
  <c r="H14" i="15" s="1"/>
  <c r="D14" i="15" s="1"/>
  <c r="J31" i="35" l="1"/>
  <c r="J32" i="35"/>
  <c r="H15" i="15" l="1"/>
  <c r="D15" i="15" l="1"/>
  <c r="D9" i="32"/>
  <c r="G19" i="9"/>
  <c r="G24" i="9" s="1"/>
  <c r="E13" i="15" s="1"/>
  <c r="H13" i="15" s="1"/>
  <c r="D13" i="15" s="1"/>
  <c r="E19" i="9" l="1"/>
  <c r="I19" i="9"/>
  <c r="I24" i="9" s="1"/>
  <c r="E10" i="15" s="1"/>
  <c r="H10" i="15" s="1"/>
  <c r="J19" i="9"/>
  <c r="N19" i="9"/>
  <c r="N24" i="9" s="1"/>
  <c r="E19" i="15" s="1"/>
  <c r="D19" i="9"/>
  <c r="D24" i="9" s="1"/>
  <c r="E9" i="15" s="1"/>
  <c r="H9" i="15" s="1"/>
  <c r="D9" i="15" l="1"/>
  <c r="D10" i="15"/>
  <c r="E22" i="15"/>
  <c r="H19" i="15"/>
  <c r="J24" i="9"/>
  <c r="E12" i="15" s="1"/>
  <c r="K19" i="9"/>
  <c r="E24" i="9"/>
  <c r="E11" i="15" s="1"/>
  <c r="H19" i="9"/>
  <c r="O19" i="9" s="1"/>
  <c r="C23" i="9"/>
  <c r="C24" i="9" s="1"/>
  <c r="J19" i="35" l="1"/>
  <c r="H22" i="15"/>
  <c r="D19" i="15"/>
  <c r="K24" i="9"/>
  <c r="H12" i="15"/>
  <c r="E21" i="15"/>
  <c r="H24" i="9"/>
  <c r="E20" i="15"/>
  <c r="H11" i="15"/>
  <c r="O24" i="9" l="1"/>
  <c r="C9" i="32"/>
  <c r="J20" i="35"/>
  <c r="D22" i="15"/>
  <c r="E9" i="32"/>
  <c r="E23" i="15"/>
  <c r="J9" i="32" s="1"/>
  <c r="N9" i="32" s="1"/>
  <c r="H21" i="15"/>
  <c r="D12" i="15"/>
  <c r="D21" i="15" s="1"/>
  <c r="H20" i="15"/>
  <c r="D11" i="15"/>
  <c r="D20" i="15" s="1"/>
  <c r="B9" i="32" s="1"/>
  <c r="J21" i="35" l="1"/>
  <c r="H23" i="15"/>
  <c r="I9" i="32"/>
  <c r="D23" i="15"/>
  <c r="J10" i="35" l="1"/>
  <c r="J22" i="35"/>
  <c r="J9" i="35"/>
  <c r="J23" i="35" l="1"/>
  <c r="J11" i="35" l="1"/>
  <c r="J12" i="35"/>
  <c r="J24" i="35" l="1"/>
  <c r="J25" i="35"/>
  <c r="J13" i="35"/>
  <c r="J14" i="35" l="1"/>
  <c r="J26" i="35"/>
  <c r="J27" i="35" l="1"/>
  <c r="J15" i="35" l="1"/>
  <c r="J16" i="35"/>
  <c r="I33" i="35"/>
  <c r="J28" i="35"/>
  <c r="J29" i="35" l="1"/>
  <c r="J18" i="35"/>
  <c r="J17" i="35"/>
  <c r="J30" i="35" l="1"/>
  <c r="G33" i="35"/>
  <c r="H33" i="35"/>
  <c r="J33" i="35" l="1"/>
  <c r="B39" i="15" s="1"/>
</calcChain>
</file>

<file path=xl/comments1.xml><?xml version="1.0" encoding="utf-8"?>
<comments xmlns="http://schemas.openxmlformats.org/spreadsheetml/2006/main">
  <authors>
    <author>Author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حتما یادداشت توضیحی</t>
        </r>
        <r>
          <rPr>
            <sz val="9"/>
            <color indexed="81"/>
            <rFont val="Tahoma"/>
            <family val="2"/>
          </rPr>
          <t xml:space="preserve"> آورده شود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حتما یادداشت توضیحی آورده شود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حتما یادداشت توضیحی آورده شود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حتما یادداشت توضیحی آورده شود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حتما یادداشت توضیحی آورده شود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حتما یادداشت توضیحی آورده شود</t>
        </r>
      </text>
    </comment>
  </commentList>
</comments>
</file>

<file path=xl/sharedStrings.xml><?xml version="1.0" encoding="utf-8"?>
<sst xmlns="http://schemas.openxmlformats.org/spreadsheetml/2006/main" count="649" uniqueCount="315">
  <si>
    <t>« ارقام به ميليون ريال »</t>
  </si>
  <si>
    <t xml:space="preserve">جمع </t>
  </si>
  <si>
    <t>جمع</t>
  </si>
  <si>
    <t xml:space="preserve">جمع كل </t>
  </si>
  <si>
    <t>جمع كل</t>
  </si>
  <si>
    <t xml:space="preserve">فعاليت </t>
  </si>
  <si>
    <t>رسمي</t>
  </si>
  <si>
    <t>پيماني</t>
  </si>
  <si>
    <t>تعداد</t>
  </si>
  <si>
    <t>معاون توسعه مديريت و برنامه ريزي منابع</t>
  </si>
  <si>
    <t xml:space="preserve">ساير منابع </t>
  </si>
  <si>
    <t xml:space="preserve">تعداد كاركنان </t>
  </si>
  <si>
    <t>جمع كل اعتبار</t>
  </si>
  <si>
    <t xml:space="preserve">خريد دارو </t>
  </si>
  <si>
    <t xml:space="preserve">خريد مواد غذائي </t>
  </si>
  <si>
    <t xml:space="preserve">خريد لباس ، پوشاك ، پارچه و ملحفه </t>
  </si>
  <si>
    <t xml:space="preserve">خريد ملزومات تاسيساتي و ساختماني </t>
  </si>
  <si>
    <t xml:space="preserve">واگذاري نگهداري تاسيسات , اسانسور </t>
  </si>
  <si>
    <t xml:space="preserve">عنوان برنامه </t>
  </si>
  <si>
    <t>منابع اعتباري</t>
  </si>
  <si>
    <t xml:space="preserve">ساير هزينه ها </t>
  </si>
  <si>
    <t xml:space="preserve">رديف دستگاه </t>
  </si>
  <si>
    <t xml:space="preserve">عمومي </t>
  </si>
  <si>
    <t xml:space="preserve">اختصاصي </t>
  </si>
  <si>
    <t xml:space="preserve">بهداشت درمان </t>
  </si>
  <si>
    <t xml:space="preserve">كل </t>
  </si>
  <si>
    <t xml:space="preserve">جمع كل اعتبارات هزينه اي </t>
  </si>
  <si>
    <t>ساير هزينه هاي  پرسنلي</t>
  </si>
  <si>
    <t xml:space="preserve">جمع كل تملك دارائيهاي سرمايه اي </t>
  </si>
  <si>
    <t xml:space="preserve">مصارف </t>
  </si>
  <si>
    <t xml:space="preserve"> مجموع  اعتبارات و هزينه ها </t>
  </si>
  <si>
    <t xml:space="preserve">منابع </t>
  </si>
  <si>
    <t>« مبالغ به ميليون ريال »</t>
  </si>
  <si>
    <t>تأمين اعتبار از محل اعتبارات عمومي</t>
  </si>
  <si>
    <t xml:space="preserve">تأمين اعتبار از محل درآمد اختصاصي </t>
  </si>
  <si>
    <t>ضريب k</t>
  </si>
  <si>
    <t>رديف دستگاه</t>
  </si>
  <si>
    <t>عمومي</t>
  </si>
  <si>
    <t>ساير منابع</t>
  </si>
  <si>
    <t>چاپ و خريد نشريات و مطبوعات، تصويربرداري و تبليغات،‌ تشريفات، هزينه هاي مطالعاتي و تحقيقاتي</t>
  </si>
  <si>
    <t>هزينه هاي قضائي،‌ ثبتي و حقوقي، هزينه هاي بانكي، حق عضويت ، ساير ، اجراي برنامه هاي آموزشي، مذهبي و فرهنگي ، ساير اشخاص حقيقي</t>
  </si>
  <si>
    <t xml:space="preserve">خريد مواد مصرفي پزشكي و آزمايشگاهي </t>
  </si>
  <si>
    <t xml:space="preserve"> خريد ملزومات مصرفي اداري</t>
  </si>
  <si>
    <t>خريد مواد شوينده</t>
  </si>
  <si>
    <t>قرارداد كارمعين - حرفه اي</t>
  </si>
  <si>
    <t>قرارداد كارمعين - غير حرفه اي</t>
  </si>
  <si>
    <t>برون سپاري خدمات</t>
  </si>
  <si>
    <t>مدير توسعه سازمان و سرمايه انساني</t>
  </si>
  <si>
    <t>حقوق و مزاياي مستمر كاركنان</t>
  </si>
  <si>
    <t>تأمين اعتبار از محل درآمد اختصاصي</t>
  </si>
  <si>
    <t>تأمين اعتبار از محل رديف هاي متمركز</t>
  </si>
  <si>
    <t>رديف هاي متمركز</t>
  </si>
  <si>
    <t xml:space="preserve">هدف كمي </t>
  </si>
  <si>
    <t xml:space="preserve">شاخص </t>
  </si>
  <si>
    <t xml:space="preserve">مقدار </t>
  </si>
  <si>
    <t xml:space="preserve">هزينه واحد </t>
  </si>
  <si>
    <t xml:space="preserve">نيمراه </t>
  </si>
  <si>
    <t xml:space="preserve">تعداد پرس </t>
  </si>
  <si>
    <t>نفر</t>
  </si>
  <si>
    <t xml:space="preserve">تعداد واحد واگذار شده </t>
  </si>
  <si>
    <t>ليتر / متر مكعب</t>
  </si>
  <si>
    <t xml:space="preserve">كيلو وات ساعت </t>
  </si>
  <si>
    <t xml:space="preserve">متر مكعب </t>
  </si>
  <si>
    <t xml:space="preserve">ليتر </t>
  </si>
  <si>
    <t>ليتر</t>
  </si>
  <si>
    <t xml:space="preserve">تعداد خطوط/ </t>
  </si>
  <si>
    <t xml:space="preserve">بار / دفعه </t>
  </si>
  <si>
    <t xml:space="preserve">مترمربع/ دستگاه </t>
  </si>
  <si>
    <t>تعداد/ پروژه/ و....</t>
  </si>
  <si>
    <t>تعداد ساختمان / تعداد اتومبيل / و.....</t>
  </si>
  <si>
    <t>متر مربع</t>
  </si>
  <si>
    <t>بيمار</t>
  </si>
  <si>
    <t>پرس</t>
  </si>
  <si>
    <t xml:space="preserve">متر مربع </t>
  </si>
  <si>
    <t xml:space="preserve">تخت روز </t>
  </si>
  <si>
    <t xml:space="preserve">تخت روز / قلم دارو  </t>
  </si>
  <si>
    <t xml:space="preserve">تعداد ساختمان </t>
  </si>
  <si>
    <t>طرحی</t>
  </si>
  <si>
    <t xml:space="preserve">معاون بهداشت </t>
  </si>
  <si>
    <t>برنامه ارائه خدمات بهداشت شهری</t>
  </si>
  <si>
    <t>برنامه ارائه خدمات بهداشت روستایی</t>
  </si>
  <si>
    <t>تعداد پایگاه</t>
  </si>
  <si>
    <t>طرح تحول سلامت در حوزه بهداشت</t>
  </si>
  <si>
    <t>تأمين اعتبار از محل طرح تحول سلامت در حوزه بهداشت</t>
  </si>
  <si>
    <t>اختصاصي</t>
  </si>
  <si>
    <t>قرارداد مدیریت، تعمیرات و قطعات رایانه و شبکه ها</t>
  </si>
  <si>
    <t>واگذاري مراکز خدمات جامع سلامت</t>
  </si>
  <si>
    <t>پزشك خانواده روستایی</t>
  </si>
  <si>
    <t>تعداد مرکز</t>
  </si>
  <si>
    <t>فرم شماره 7 - آمار پرسنلي</t>
  </si>
  <si>
    <t xml:space="preserve">شرح </t>
  </si>
  <si>
    <t xml:space="preserve">سقف تبصره 3ماده 14آئین نامه مالی و معاملاتی </t>
  </si>
  <si>
    <t xml:space="preserve">سقف ماده 45 آئین نامه مالی و معاملاتی </t>
  </si>
  <si>
    <t>بدهی واحد از محل کمکهای پرداختی ستاد دانشگاه</t>
  </si>
  <si>
    <t xml:space="preserve">مدیریت برنامه ریزی ، بودچه و پایش عملکرد </t>
  </si>
  <si>
    <t xml:space="preserve">مدیریت برنامه ریزی ، بودجه  و پایش عملکرد </t>
  </si>
  <si>
    <t xml:space="preserve">فرم شماره 6 : بودجه ریزی بر مبنای عملکرد </t>
  </si>
  <si>
    <t xml:space="preserve">برنامه  </t>
  </si>
  <si>
    <t xml:space="preserve">سنجه عملکرد  </t>
  </si>
  <si>
    <t xml:space="preserve">هزینه واحد </t>
  </si>
  <si>
    <t>منبع اعتبار</t>
  </si>
  <si>
    <t xml:space="preserve">آموزش سلامت همگانی و توانمند سازی مردم برای خود مراقبتی </t>
  </si>
  <si>
    <t xml:space="preserve">بازرسی ، نظارت و کنترل خدمات سلامت محیط و کار </t>
  </si>
  <si>
    <t xml:space="preserve">پیشگیری از سوء تغذیه و ارتقای امنیت تغذیه ای </t>
  </si>
  <si>
    <t xml:space="preserve">پیشگیری و مراقبت بیماریهای غیر واگیر و عوامل خطر مرتبط با آن </t>
  </si>
  <si>
    <t xml:space="preserve">پیشگیری کنترل و مراقبت بیماریهای واگیر  </t>
  </si>
  <si>
    <t>توانمند سازی گروههای هدف در جهت پیشگیری از اختلالات روانپزشکی و مشکلات رفتاری و اعتباد</t>
  </si>
  <si>
    <t xml:space="preserve">توسعه برنامه مراقبت های اولیه بهداشتی برای جمعیت ساکن در روستاها ، عشایر و شهرهای زیر 20هزار نفر </t>
  </si>
  <si>
    <t xml:space="preserve">خدمات پیشگیری و درمان دهان و دندان </t>
  </si>
  <si>
    <t>خدمات سلامت جمعیت ، خانواده و مدارس</t>
  </si>
  <si>
    <t xml:space="preserve">کنترل اپیدمی ها و واکسیناسیون </t>
  </si>
  <si>
    <t xml:space="preserve">ارائه خدمات مراقبت های اولیه بهداشتی شهری </t>
  </si>
  <si>
    <t xml:space="preserve">ارائه خدمات تشخیص شبکه آزمایشگاههای بهداشتی </t>
  </si>
  <si>
    <t xml:space="preserve">ارائه خدمات بهداشت روستائی </t>
  </si>
  <si>
    <t xml:space="preserve">برنامه ارائه خدما ت بهداشت شهری </t>
  </si>
  <si>
    <t>مبلغ ( میلیون ریال )</t>
  </si>
  <si>
    <t>معاون بهداشتی</t>
  </si>
  <si>
    <t xml:space="preserve">فرم شماره 1 : مجموع اعتبارات به تفکیک ردیف دستگاه - برنامه و منبع اعتبار </t>
  </si>
  <si>
    <t xml:space="preserve">االف- بخش هزینه ای </t>
  </si>
  <si>
    <t xml:space="preserve">ب- بخش تملک دارائیهای سرمایه ای </t>
  </si>
  <si>
    <t>مديريت برنامه ريزي ، بودجه و پایش عملکرد</t>
  </si>
  <si>
    <t xml:space="preserve">فرم شماره 2 - حقوق و مزایای مستمر </t>
  </si>
  <si>
    <t xml:space="preserve">ردیف </t>
  </si>
  <si>
    <t xml:space="preserve">جمع کل </t>
  </si>
  <si>
    <t>فرم شماره 3 -سایر هزینه های پرسنلی</t>
  </si>
  <si>
    <t xml:space="preserve">فرم شماره 4 -سایر هزینه ها </t>
  </si>
  <si>
    <t>مديريت برنامه ريزي، بودجه و پایش عملکرد</t>
  </si>
  <si>
    <t>مديريت برنامه ريزي ،بودجه و پایش عملکرد</t>
  </si>
  <si>
    <t>معاونت توسعه مدیریت و  منابع</t>
  </si>
  <si>
    <t>برنامه  /طرح</t>
  </si>
  <si>
    <t>متراژ / تعداد</t>
  </si>
  <si>
    <t>مدیر بودجه</t>
  </si>
  <si>
    <t>معاون توسعه مدیریت و منابع</t>
  </si>
  <si>
    <t>رئیس / سرپرست واحد</t>
  </si>
  <si>
    <t>مسئول امور مالی واحد</t>
  </si>
  <si>
    <t>سایر منابع</t>
  </si>
  <si>
    <t>اعتبارات عمومی</t>
  </si>
  <si>
    <t>برنامه ارائه خدمات
 بهداشت شهری</t>
  </si>
  <si>
    <t>برنامه ارائه خدمات 
بهداشت روستایی</t>
  </si>
  <si>
    <t>برنامه ارائه خدمات 
بهداشت شهری</t>
  </si>
  <si>
    <t>برنامه ارائه خدمات
 بهداشت روستایی</t>
  </si>
  <si>
    <t xml:space="preserve">فرم شماره 5 : تملك دارائيهاي سرمايه اي / افزایش دارائیها ( جاری و غیر جاری ) </t>
  </si>
  <si>
    <t>بازرسی</t>
  </si>
  <si>
    <t>خدمت</t>
  </si>
  <si>
    <t>بررسی قواعد حرفه :</t>
  </si>
  <si>
    <t xml:space="preserve"> بيمه تامين اجتماعي كاركنان قراردادي </t>
  </si>
  <si>
    <t xml:space="preserve"> عيدي كاركنان قراردادي </t>
  </si>
  <si>
    <t xml:space="preserve"> بيمه تامين اجتماعي كاركنان  طرحي ، خريد خدمت و ضريب كا </t>
  </si>
  <si>
    <t xml:space="preserve"> عيدي  كاركنان طرحي ، خريد خدمت و ضريب كا  </t>
  </si>
  <si>
    <t xml:space="preserve"> كمك هزينه مسكن </t>
  </si>
  <si>
    <t xml:space="preserve"> كمك هزينه غذا</t>
  </si>
  <si>
    <t xml:space="preserve"> جيره غير نقدي </t>
  </si>
  <si>
    <t xml:space="preserve"> کمک هزینه ایاب و ذهاب</t>
  </si>
  <si>
    <t xml:space="preserve"> هزينه هاي انرژي (آب )</t>
  </si>
  <si>
    <t xml:space="preserve"> هزينه هاي انرژي (برق )</t>
  </si>
  <si>
    <t xml:space="preserve"> هزينه هاي انرژي (گاز )</t>
  </si>
  <si>
    <t xml:space="preserve"> هزينه بنزين خودرو هاي سواري </t>
  </si>
  <si>
    <t xml:space="preserve"> هزينه گازوئيل ژنراتورهاي  اضطراري </t>
  </si>
  <si>
    <t xml:space="preserve"> هزينه هاي تلفن و ارتباطات و اينترنت </t>
  </si>
  <si>
    <t xml:space="preserve"> هزينه هاي حمل و نقل </t>
  </si>
  <si>
    <t xml:space="preserve"> هزينه مأموريت و نقل و انتقال كاركنان</t>
  </si>
  <si>
    <t xml:space="preserve"> عوارض شهرداري ، بيمه خودروها و ساختمانها ، ماليات بر ارزش افزوده و ...</t>
  </si>
  <si>
    <t xml:space="preserve"> اجاره </t>
  </si>
  <si>
    <t>هزینه های سایر فصول (تبصره 3 ماده 14 آئين نامه مالي و معاملاتي)</t>
  </si>
  <si>
    <t>آموزش</t>
  </si>
  <si>
    <t>دوره دوم متوسطه فنی و حرفه ای</t>
  </si>
  <si>
    <t>عمومی</t>
  </si>
  <si>
    <t>آموزش دوره دوم متوسطه فنی و حرفه ای</t>
  </si>
  <si>
    <t>اجرت و حق الزحمه های (  ماده 47 )</t>
  </si>
  <si>
    <t xml:space="preserve"> حقوق و مزاياي سایر كاركنان </t>
  </si>
  <si>
    <t xml:space="preserve"> بيمه تامين اجتماعي سایر كاركنان </t>
  </si>
  <si>
    <t xml:space="preserve"> عيدي  سایر كاركنان </t>
  </si>
  <si>
    <t xml:space="preserve"> عيدي كاركنان رسمي و پيماني غير هيئت علمي</t>
  </si>
  <si>
    <t xml:space="preserve"> جمع حقوق و مزایای مستمر  در اختیار وزارت دارائی </t>
  </si>
  <si>
    <t>جمع حقوق و مزایای سایر پرسنل</t>
  </si>
  <si>
    <t xml:space="preserve">کل  حقوق و مزایای مستمر </t>
  </si>
  <si>
    <t>آموزش گروه پزشکی و پیراپزشکی</t>
  </si>
  <si>
    <t xml:space="preserve"> بيمه تأمين اجتماعي  و خدمات درمانی كاركنان پيماني و رسمي  غير هيئت علمي</t>
  </si>
  <si>
    <t>ساير منابع (ردیف های طرح تحول بهداشت و ...)</t>
  </si>
  <si>
    <t>رديف دستگاه : بهداشت و درمان (    124300  )</t>
  </si>
  <si>
    <t>دانشگاه علوم پزشكي و خدمات بهداشتي درماني ایران</t>
  </si>
  <si>
    <t>عنوان دستگاه : دانشگاه علوم پزشكي و خدمات بهداشتي درماني ایران- بهداشت و درمان</t>
  </si>
  <si>
    <t xml:space="preserve">عنوان دستگاه : دانشگاه علوم پزشكي و خدمات بهداشتي درمان ایران- بهداشت و درمان </t>
  </si>
  <si>
    <t xml:space="preserve">عنوان دستگاه : دانشگاه علوم پزشكي و خدمات بهداشتي درماني ایران  - بهداشت ودرمان </t>
  </si>
  <si>
    <t xml:space="preserve">عنوان دستگاه : دانشگاه علوم پزشكي و خدمات بهداشتي درماني ایران - بهداشت ودرمان </t>
  </si>
  <si>
    <t>عنوان دستگاه : دانشگاه علوم پزشکی و حدمات بهداشتی درمانی ایران - بهداشت و درمان</t>
  </si>
  <si>
    <t>b titr</t>
  </si>
  <si>
    <t>برنامه ارائه خدمات فوریتهای پزشکی پیش بیمارستانی</t>
  </si>
  <si>
    <t>برنامه ارائه خدمات فوریتهای پیش بیمارستانی</t>
  </si>
  <si>
    <t>5% متمرکز برنامه خدمات درمانی</t>
  </si>
  <si>
    <t>هزینه های سایر فصول (ماده 45 آئين نامه مالي و معاملاتي)- تشریفات</t>
  </si>
  <si>
    <t xml:space="preserve">عنوان دستگاه : دانشگاه علوم پزشكي و خدمات بهداشتي درماني ایران- بهداشت و درمان </t>
  </si>
  <si>
    <t>فوریتهای پزشکی</t>
  </si>
  <si>
    <t>انجام ماموریت</t>
  </si>
  <si>
    <t>دانش آموز</t>
  </si>
  <si>
    <t xml:space="preserve">برنامه ارائه خدمات درمانی
</t>
  </si>
  <si>
    <t>برنامه ارائه خدمات درمانی</t>
  </si>
  <si>
    <t>اختصاصی (5% متمرکز)</t>
  </si>
  <si>
    <t xml:space="preserve">رئيس شبکه بهداشت و درمان </t>
  </si>
  <si>
    <t>فعال نمودن واحدهای بهداشتی طرح گسترش در شهرهای بالای 20 هزار نفر برای دسترسی عادلانه مردم به خدمات مورد نیاز</t>
  </si>
  <si>
    <t>عنوان قرارداد</t>
  </si>
  <si>
    <t xml:space="preserve"> محروميت از مطب كاركنان هيئت علمي </t>
  </si>
  <si>
    <t xml:space="preserve"> محروميت از مطب كاركنان  غير هيئت علمي</t>
  </si>
  <si>
    <t xml:space="preserve"> اضافه كار </t>
  </si>
  <si>
    <t xml:space="preserve"> كارانه مبتنی بر کیفیت كاركنان </t>
  </si>
  <si>
    <t xml:space="preserve"> كمك هزينه تحصيلي </t>
  </si>
  <si>
    <t xml:space="preserve">اجرت و حق الزحمه </t>
  </si>
  <si>
    <t xml:space="preserve">بهبود استاندارد  و خرید تجهیزات   </t>
  </si>
  <si>
    <t>تعمیرات اساسی  و احداث</t>
  </si>
  <si>
    <t>نیروی انسانی خروچی  ( بازنشستگان و انتقالی )</t>
  </si>
  <si>
    <t>نیروی انسانی  ورودی ( استخدام و انتقالی )</t>
  </si>
  <si>
    <t>واگذاري امور تغذيه ( قرارداد تهیه ، طبخ و توزیع غذا)</t>
  </si>
  <si>
    <t xml:space="preserve">قرارداد حفظ و نگهداشت تجهیزات پزشکی </t>
  </si>
  <si>
    <t xml:space="preserve">واگذاری امور نظافتی </t>
  </si>
  <si>
    <t>خرید خدمات پرستاری (شرکت کارآفرینان آواسلامت)</t>
  </si>
  <si>
    <t>خرید خدمات پشتیبانی (شرکت کارآفرینان آوا سلامت)</t>
  </si>
  <si>
    <t xml:space="preserve"> هزينه هاي نگهداري و تعمير دارائي هاي ثابت </t>
  </si>
  <si>
    <t>بازخرید مرخصی و سنوات قراردادی</t>
  </si>
  <si>
    <t xml:space="preserve"> واگذاري  اموراياب و ذهاب وخود رو سواری ( خدمات قراردادی)</t>
  </si>
  <si>
    <t xml:space="preserve"> هزينه هاي نگهداري و تعمير دارائي هاي  و وسايل اداري</t>
  </si>
  <si>
    <t>عنوان</t>
  </si>
  <si>
    <t>تعمیرات و خرید تجهیزات</t>
  </si>
  <si>
    <t xml:space="preserve"> ورزش كاركنان ( ماده  45 )</t>
  </si>
  <si>
    <t xml:space="preserve"> کمک هزینه مهد کودک</t>
  </si>
  <si>
    <t>فوت و ازدواج</t>
  </si>
  <si>
    <t>بیمه عمر</t>
  </si>
  <si>
    <t xml:space="preserve">بیمه مکمل </t>
  </si>
  <si>
    <t>کمک هزینه پس انداز</t>
  </si>
  <si>
    <t xml:space="preserve">سایر </t>
  </si>
  <si>
    <t xml:space="preserve">روز استاد </t>
  </si>
  <si>
    <t>پاداش روز زن و مرد</t>
  </si>
  <si>
    <t xml:space="preserve">بن رمضان </t>
  </si>
  <si>
    <t xml:space="preserve">انبار گردانی </t>
  </si>
  <si>
    <t xml:space="preserve">حق فنی </t>
  </si>
  <si>
    <t xml:space="preserve">عید غدیر و دهه فجر </t>
  </si>
  <si>
    <t xml:space="preserve"> پاداش روز كارمند ، پرستار و پزشك، پاداش روز زن و مرد، جوايز دانش آموزان ممتاز،  پاداش و حق مديريت ،بن رمضان، انبارگردانی ، حق فنی، عید غدیر ، دهه فجر ( تبصره 3 ماده 14)- پیوست شماره (1)</t>
  </si>
  <si>
    <t xml:space="preserve"> كمك هزينه حساب پس انداز کارکنان،مهد كودك، فوت و ازدواج، بيمه عمر، بيمه مكمل، هزينه درمان جانبازان و..... ) پیوست شماره(2)</t>
  </si>
  <si>
    <t>سایر قراردادها ( پیوست 3)</t>
  </si>
  <si>
    <t>درآمد اختصاصی واحد ( برنامه سلامت روستایی)</t>
  </si>
  <si>
    <t>درآمد اختصاصي واحد( برنامه سلامت شهری)</t>
  </si>
  <si>
    <t xml:space="preserve">آموزش ضمن خدمت </t>
  </si>
  <si>
    <t>ردیف</t>
  </si>
  <si>
    <t>کسر از درآمد</t>
  </si>
  <si>
    <t>5% درآمد متمرکز درآمد اختصاصی واحد</t>
  </si>
  <si>
    <t>غربالگری نوزادان (70% سهم معاونت بهداشتی )</t>
  </si>
  <si>
    <t>پژوهش کاربردی ( 1% اعتبارات اختصاصی دستگاه بشرط وصول)</t>
  </si>
  <si>
    <t>آموزش ( 1% اعتبارات مصوب هیئت امنا)</t>
  </si>
  <si>
    <t>ساير هزينه هاي سرباري -(پیوست 4)</t>
  </si>
  <si>
    <t>پیوست 1</t>
  </si>
  <si>
    <t>پیوست 2</t>
  </si>
  <si>
    <t>پیوست 3</t>
  </si>
  <si>
    <t>پیوست 4</t>
  </si>
  <si>
    <t>مدیر امور مالی</t>
  </si>
  <si>
    <t>مدیر ماور مالی</t>
  </si>
  <si>
    <t>پاداش روز كارمند ، پرستار و پزشك</t>
  </si>
  <si>
    <t>مرکز بهداشت و درمان شمالغرب</t>
  </si>
  <si>
    <t>منابع</t>
  </si>
  <si>
    <t>مصارف</t>
  </si>
  <si>
    <t xml:space="preserve">رديف هاي متمركز </t>
  </si>
  <si>
    <t>تملک داراییهای سرمایه ای / افزایش داراییهای( جاری و غیر جاری)</t>
  </si>
  <si>
    <t>جمع کل</t>
  </si>
  <si>
    <t>حقو ق و مزایا ( مستمر)</t>
  </si>
  <si>
    <t xml:space="preserve">سایر هزینه های پرسنلی </t>
  </si>
  <si>
    <t>هزینه های غیر پرسنلی</t>
  </si>
  <si>
    <t>تملک داراییهای سرمایه ای</t>
  </si>
  <si>
    <t>سعید رضا اعظمی</t>
  </si>
  <si>
    <t>علیرضا مزدکی</t>
  </si>
  <si>
    <t>دکتر محمود رضا محقق</t>
  </si>
  <si>
    <t>دکتر هاله احمد نیا</t>
  </si>
  <si>
    <t>دکتر بابک عشرتی</t>
  </si>
  <si>
    <t xml:space="preserve"> حقوق و مزاياي كاركنان قراردادي (3 نفر روستایی )</t>
  </si>
  <si>
    <t xml:space="preserve"> حقوق و مزاياي كاركنان رسمي، و پيماني غير هيئت علمي</t>
  </si>
  <si>
    <t xml:space="preserve"> حقوق و مزاياي كاركنان طرحي ، خريد خدمت و ضريب كا </t>
  </si>
  <si>
    <t>دکتر هاله احد نیا</t>
  </si>
  <si>
    <t>5 % متمرکز برنامه خدمات درمانی</t>
  </si>
  <si>
    <t>بهنوش حیدر زاده</t>
  </si>
  <si>
    <t>خرید خدمات ( طرح تحول سلامت)</t>
  </si>
  <si>
    <t>برنامه های آموزش و پژوهش</t>
  </si>
  <si>
    <t>سلامت دهان و دندان</t>
  </si>
  <si>
    <t>تفاهم نامه بودجه سال 1399</t>
  </si>
  <si>
    <t>سهم سایر</t>
  </si>
  <si>
    <t>درآمد اختصاصی (واحد)</t>
  </si>
  <si>
    <t>درآمد اختصاصی (5% متمرکز)</t>
  </si>
  <si>
    <t>تفاهم نامه بودجه سال 1400</t>
  </si>
  <si>
    <t>تفاهم نامه  بودجه سال 1400</t>
  </si>
  <si>
    <t>تفاهم نامه  بودجه سال1400</t>
  </si>
  <si>
    <t>تفاهم نامه بودجه سال1400</t>
  </si>
  <si>
    <t xml:space="preserve"> زهرا ناصح</t>
  </si>
  <si>
    <t>مطالبات  و مانده نقد منتقله به  ابتدای سال 1400</t>
  </si>
  <si>
    <t>تعهدات پرداخت نشده در ابتداي سال 1400</t>
  </si>
  <si>
    <t>زهرا ناصح</t>
  </si>
  <si>
    <t>زهرا نااصح</t>
  </si>
  <si>
    <t>غربالگری</t>
  </si>
  <si>
    <t>پسماند</t>
  </si>
  <si>
    <t>شنوایی سنجی</t>
  </si>
  <si>
    <t>بینایی سنجی</t>
  </si>
  <si>
    <t>امر به معروف و نهی از منکر</t>
  </si>
  <si>
    <t>مانده وجوه</t>
  </si>
  <si>
    <t>تراز ابتدای سال1400</t>
  </si>
  <si>
    <t xml:space="preserve">بخش الف- تعداد نيروي انساني به تفكيك نوع استخدام (ابتداي سال1400) </t>
  </si>
  <si>
    <t>قراردادی   پزشک خانواد</t>
  </si>
  <si>
    <t>سایر کارکنان( خرید خدمت)</t>
  </si>
  <si>
    <t>شرکتی (آواسلامت و آرشیدا )</t>
  </si>
  <si>
    <t>توضیحات</t>
  </si>
  <si>
    <t xml:space="preserve">تعداد شاغلین  صرفا پرسنل مشغول بکار و حقوق بگیر( بدون در نظر گرفتن مامورین ) </t>
  </si>
  <si>
    <t>تعداد شاغلینی که حقوق نمی گیرند ( آموزشی ، بدون حقوق ) تاریخ  شروع بکار در توضیحات درج شود .</t>
  </si>
  <si>
    <t xml:space="preserve">تعداد مامور از </t>
  </si>
  <si>
    <t xml:space="preserve">تعداد مامور به </t>
  </si>
  <si>
    <t>جمع حقوق بگیر( شامل ردیف یک+ردیف دو + ردیف چهار میباشد)</t>
  </si>
  <si>
    <t xml:space="preserve">بخش ب- تعداد نيروي انساني ورودي و خروجي (پيش بيني درسال1400) </t>
  </si>
  <si>
    <t>بخش ج- تعداد نيروي انساني به تفكيك نوع استخدام (انتهاي سال 1400)</t>
  </si>
  <si>
    <t>تعداد نیروی انسانی غیر هیئت علمی</t>
  </si>
  <si>
    <t>واگذاری پایگاههای سلامت و مراکز جامع سلامت</t>
  </si>
  <si>
    <t>مرکز بهداشت و درمان 0000</t>
  </si>
  <si>
    <t>مرکز بهداشت و درمان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</si>
</sst>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0">
    <font>
      <sz val="11"/>
      <color theme="1"/>
      <name val="Book Antiqua"/>
      <family val="2"/>
      <scheme val="minor"/>
    </font>
    <font>
      <sz val="11"/>
      <color theme="1"/>
      <name val="Book Antiqua"/>
      <family val="2"/>
      <charset val="178"/>
      <scheme val="minor"/>
    </font>
    <font>
      <sz val="11"/>
      <color theme="1"/>
      <name val="Book Antiqua"/>
      <family val="2"/>
      <scheme val="minor"/>
    </font>
    <font>
      <sz val="10"/>
      <color theme="1"/>
      <name val="B Yekan"/>
      <charset val="178"/>
    </font>
    <font>
      <b/>
      <sz val="10"/>
      <color theme="1"/>
      <name val="B Yekan"/>
      <charset val="178"/>
    </font>
    <font>
      <b/>
      <i/>
      <sz val="10"/>
      <color theme="1"/>
      <name val="B Yekan"/>
      <charset val="178"/>
    </font>
    <font>
      <sz val="14"/>
      <color theme="1"/>
      <name val="B Yekan"/>
      <charset val="178"/>
    </font>
    <font>
      <sz val="10"/>
      <name val="B Yekan"/>
      <charset val="178"/>
    </font>
    <font>
      <sz val="10"/>
      <color theme="0"/>
      <name val="B Yekan"/>
      <charset val="178"/>
    </font>
    <font>
      <sz val="11"/>
      <color theme="1"/>
      <name val="B Yekan"/>
      <charset val="178"/>
    </font>
    <font>
      <sz val="10"/>
      <color theme="1"/>
      <name val="B Titr"/>
      <charset val="178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b/>
      <sz val="12"/>
      <color theme="1"/>
      <name val="B Titr"/>
      <charset val="178"/>
    </font>
    <font>
      <sz val="14"/>
      <color theme="1"/>
      <name val="B Titr"/>
      <charset val="178"/>
    </font>
    <font>
      <sz val="12"/>
      <name val="B Titr"/>
      <charset val="178"/>
    </font>
    <font>
      <sz val="10"/>
      <name val="B Titr"/>
      <charset val="178"/>
    </font>
    <font>
      <b/>
      <sz val="14"/>
      <name val="B Titr"/>
      <charset val="178"/>
    </font>
    <font>
      <sz val="14"/>
      <name val="B Titr"/>
      <charset val="178"/>
    </font>
    <font>
      <sz val="10"/>
      <color rgb="FF002060"/>
      <name val="B Titr"/>
      <charset val="178"/>
    </font>
    <font>
      <sz val="20"/>
      <name val="B Titr"/>
      <charset val="178"/>
    </font>
    <font>
      <sz val="18"/>
      <name val="B Titr"/>
      <charset val="178"/>
    </font>
    <font>
      <sz val="16"/>
      <name val="B Titr"/>
      <charset val="178"/>
    </font>
    <font>
      <sz val="11"/>
      <name val="B Titr"/>
      <charset val="178"/>
    </font>
    <font>
      <b/>
      <sz val="14"/>
      <color theme="1"/>
      <name val="B Titr"/>
      <charset val="178"/>
    </font>
    <font>
      <b/>
      <sz val="12"/>
      <color theme="1"/>
      <name val="B Yekan"/>
      <charset val="178"/>
    </font>
    <font>
      <sz val="12"/>
      <color theme="1"/>
      <name val="B Yekan"/>
      <charset val="178"/>
    </font>
    <font>
      <sz val="22"/>
      <name val="B Titr"/>
      <charset val="178"/>
    </font>
    <font>
      <sz val="8"/>
      <name val="B Titr"/>
      <charset val="178"/>
    </font>
    <font>
      <sz val="16"/>
      <color theme="1"/>
      <name val="B Titr"/>
      <charset val="178"/>
    </font>
    <font>
      <sz val="9"/>
      <name val="B Titr"/>
      <charset val="178"/>
    </font>
    <font>
      <sz val="9"/>
      <color theme="1"/>
      <name val="B Titr"/>
      <charset val="178"/>
    </font>
    <font>
      <sz val="8"/>
      <color theme="1"/>
      <name val="B Titr"/>
      <charset val="178"/>
    </font>
    <font>
      <b/>
      <sz val="11"/>
      <name val="B Titr"/>
      <charset val="178"/>
    </font>
    <font>
      <b/>
      <sz val="12"/>
      <name val="B Titr"/>
      <charset val="178"/>
    </font>
    <font>
      <b/>
      <sz val="9"/>
      <name val="B Titr"/>
      <charset val="178"/>
    </font>
    <font>
      <sz val="7"/>
      <name val="B Titr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justify" readingOrder="2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13" fillId="0" borderId="0" xfId="0" applyFont="1"/>
    <xf numFmtId="0" fontId="14" fillId="0" borderId="0" xfId="0" applyFont="1"/>
    <xf numFmtId="3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 wrapText="1"/>
    </xf>
    <xf numFmtId="3" fontId="16" fillId="7" borderId="30" xfId="0" applyNumberFormat="1" applyFont="1" applyFill="1" applyBorder="1" applyAlignment="1">
      <alignment horizontal="center" vertical="center" readingOrder="2"/>
    </xf>
    <xf numFmtId="3" fontId="17" fillId="0" borderId="0" xfId="0" applyNumberFormat="1" applyFont="1" applyBorder="1" applyAlignment="1">
      <alignment vertical="center" readingOrder="2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readingOrder="2"/>
    </xf>
    <xf numFmtId="0" fontId="10" fillId="0" borderId="17" xfId="0" applyFont="1" applyBorder="1"/>
    <xf numFmtId="0" fontId="10" fillId="0" borderId="0" xfId="0" applyFont="1" applyBorder="1"/>
    <xf numFmtId="0" fontId="16" fillId="0" borderId="3" xfId="0" applyFont="1" applyBorder="1" applyAlignment="1">
      <alignment vertical="center" readingOrder="2"/>
    </xf>
    <xf numFmtId="0" fontId="16" fillId="0" borderId="0" xfId="0" applyFont="1" applyBorder="1" applyAlignment="1">
      <alignment vertical="center" readingOrder="2"/>
    </xf>
    <xf numFmtId="0" fontId="16" fillId="0" borderId="22" xfId="0" applyFont="1" applyBorder="1" applyAlignment="1">
      <alignment horizontal="center" vertical="center" readingOrder="2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/>
    </xf>
    <xf numFmtId="0" fontId="10" fillId="5" borderId="13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 wrapText="1" readingOrder="2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readingOrder="2"/>
    </xf>
    <xf numFmtId="0" fontId="16" fillId="0" borderId="7" xfId="0" applyFont="1" applyBorder="1" applyAlignment="1">
      <alignment horizontal="right" vertical="center" readingOrder="2"/>
    </xf>
    <xf numFmtId="0" fontId="10" fillId="7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justify"/>
    </xf>
    <xf numFmtId="0" fontId="10" fillId="7" borderId="37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justify"/>
    </xf>
    <xf numFmtId="0" fontId="10" fillId="0" borderId="31" xfId="0" applyFont="1" applyBorder="1" applyAlignment="1">
      <alignment horizontal="center" vertical="justify"/>
    </xf>
    <xf numFmtId="0" fontId="10" fillId="4" borderId="34" xfId="0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horizontal="left" vertical="center"/>
    </xf>
    <xf numFmtId="0" fontId="16" fillId="0" borderId="9" xfId="0" applyFont="1" applyBorder="1" applyAlignment="1">
      <alignment vertical="center" readingOrder="2"/>
    </xf>
    <xf numFmtId="0" fontId="10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vertical="center" readingOrder="2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readingOrder="2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readingOrder="2"/>
    </xf>
    <xf numFmtId="3" fontId="10" fillId="0" borderId="11" xfId="0" applyNumberFormat="1" applyFont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3" fontId="10" fillId="4" borderId="11" xfId="0" applyNumberFormat="1" applyFont="1" applyFill="1" applyBorder="1" applyAlignment="1">
      <alignment horizontal="center" vertical="center"/>
    </xf>
    <xf numFmtId="3" fontId="10" fillId="3" borderId="11" xfId="0" applyNumberFormat="1" applyFont="1" applyFill="1" applyBorder="1" applyAlignment="1">
      <alignment horizontal="center" vertical="center"/>
    </xf>
    <xf numFmtId="3" fontId="10" fillId="6" borderId="20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readingOrder="2"/>
    </xf>
    <xf numFmtId="0" fontId="26" fillId="0" borderId="0" xfId="0" applyFont="1"/>
    <xf numFmtId="0" fontId="23" fillId="0" borderId="0" xfId="0" applyFont="1" applyBorder="1" applyAlignment="1">
      <alignment horizontal="center" vertical="center" wrapText="1" readingOrder="2"/>
    </xf>
    <xf numFmtId="0" fontId="10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vertical="center"/>
    </xf>
    <xf numFmtId="3" fontId="10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3" fontId="10" fillId="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0" fillId="7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readingOrder="2"/>
    </xf>
    <xf numFmtId="0" fontId="22" fillId="0" borderId="31" xfId="0" applyFont="1" applyFill="1" applyBorder="1" applyAlignment="1">
      <alignment horizontal="center" vertical="center" wrapText="1" readingOrder="2"/>
    </xf>
    <xf numFmtId="3" fontId="29" fillId="0" borderId="13" xfId="0" applyNumberFormat="1" applyFont="1" applyBorder="1" applyAlignment="1">
      <alignment horizontal="center" vertical="center"/>
    </xf>
    <xf numFmtId="3" fontId="29" fillId="0" borderId="32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 readingOrder="2"/>
    </xf>
    <xf numFmtId="3" fontId="22" fillId="0" borderId="14" xfId="0" applyNumberFormat="1" applyFont="1" applyFill="1" applyBorder="1" applyAlignment="1">
      <alignment horizontal="center" vertical="center" readingOrder="2"/>
    </xf>
    <xf numFmtId="3" fontId="29" fillId="0" borderId="14" xfId="0" applyNumberFormat="1" applyFont="1" applyBorder="1" applyAlignment="1">
      <alignment horizontal="center" vertical="center"/>
    </xf>
    <xf numFmtId="3" fontId="29" fillId="4" borderId="34" xfId="0" applyNumberFormat="1" applyFont="1" applyFill="1" applyBorder="1" applyAlignment="1">
      <alignment horizontal="center" vertical="center"/>
    </xf>
    <xf numFmtId="3" fontId="29" fillId="4" borderId="35" xfId="0" applyNumberFormat="1" applyFont="1" applyFill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22" fillId="0" borderId="15" xfId="0" applyNumberFormat="1" applyFont="1" applyFill="1" applyBorder="1" applyAlignment="1">
      <alignment horizontal="center" vertical="center" readingOrder="2"/>
    </xf>
    <xf numFmtId="0" fontId="23" fillId="0" borderId="13" xfId="0" applyFont="1" applyFill="1" applyBorder="1" applyAlignment="1">
      <alignment horizontal="right" vertical="center" readingOrder="2"/>
    </xf>
    <xf numFmtId="0" fontId="23" fillId="0" borderId="13" xfId="0" applyFont="1" applyFill="1" applyBorder="1" applyAlignment="1">
      <alignment horizontal="right" vertical="center" wrapText="1" readingOrder="2"/>
    </xf>
    <xf numFmtId="0" fontId="23" fillId="0" borderId="14" xfId="0" applyFont="1" applyFill="1" applyBorder="1" applyAlignment="1">
      <alignment horizontal="right" vertical="center" readingOrder="2"/>
    </xf>
    <xf numFmtId="0" fontId="18" fillId="0" borderId="18" xfId="0" applyFont="1" applyFill="1" applyBorder="1" applyAlignment="1">
      <alignment horizontal="center" vertical="center" readingOrder="2"/>
    </xf>
    <xf numFmtId="0" fontId="18" fillId="0" borderId="13" xfId="0" applyFont="1" applyFill="1" applyBorder="1" applyAlignment="1">
      <alignment horizontal="center" vertical="center" readingOrder="2"/>
    </xf>
    <xf numFmtId="3" fontId="18" fillId="0" borderId="13" xfId="0" applyNumberFormat="1" applyFont="1" applyFill="1" applyBorder="1" applyAlignment="1">
      <alignment horizontal="center" vertical="center" readingOrder="2"/>
    </xf>
    <xf numFmtId="3" fontId="14" fillId="0" borderId="13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 readingOrder="2"/>
    </xf>
    <xf numFmtId="3" fontId="18" fillId="0" borderId="13" xfId="0" applyNumberFormat="1" applyFont="1" applyFill="1" applyBorder="1" applyAlignment="1">
      <alignment horizontal="center" vertical="center" wrapText="1" readingOrder="2"/>
    </xf>
    <xf numFmtId="3" fontId="18" fillId="4" borderId="20" xfId="0" applyNumberFormat="1" applyFont="1" applyFill="1" applyBorder="1" applyAlignment="1">
      <alignment horizontal="center" vertical="center" readingOrder="2"/>
    </xf>
    <xf numFmtId="3" fontId="18" fillId="4" borderId="21" xfId="0" applyNumberFormat="1" applyFont="1" applyFill="1" applyBorder="1" applyAlignment="1">
      <alignment horizontal="center" vertical="center" readingOrder="2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1" borderId="13" xfId="0" applyNumberFormat="1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/>
    </xf>
    <xf numFmtId="3" fontId="11" fillId="5" borderId="32" xfId="0" applyNumberFormat="1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3" fontId="11" fillId="5" borderId="34" xfId="0" applyNumberFormat="1" applyFont="1" applyFill="1" applyBorder="1" applyAlignment="1">
      <alignment horizontal="center" vertical="center"/>
    </xf>
    <xf numFmtId="3" fontId="11" fillId="5" borderId="35" xfId="0" applyNumberFormat="1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 readingOrder="2"/>
    </xf>
    <xf numFmtId="0" fontId="28" fillId="0" borderId="18" xfId="0" applyFont="1" applyFill="1" applyBorder="1" applyAlignment="1">
      <alignment horizontal="center" vertical="center" wrapText="1" readingOrder="2"/>
    </xf>
    <xf numFmtId="0" fontId="28" fillId="0" borderId="13" xfId="0" applyFont="1" applyFill="1" applyBorder="1" applyAlignment="1">
      <alignment horizontal="center" vertical="center" wrapText="1" readingOrder="2"/>
    </xf>
    <xf numFmtId="0" fontId="30" fillId="3" borderId="29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8" borderId="29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30" fillId="8" borderId="34" xfId="0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8" borderId="13" xfId="0" applyNumberFormat="1" applyFont="1" applyFill="1" applyBorder="1" applyAlignment="1">
      <alignment horizontal="center" vertical="center" wrapText="1"/>
    </xf>
    <xf numFmtId="3" fontId="10" fillId="4" borderId="43" xfId="0" applyNumberFormat="1" applyFont="1" applyFill="1" applyBorder="1" applyAlignment="1">
      <alignment horizontal="center" vertical="center" wrapText="1"/>
    </xf>
    <xf numFmtId="3" fontId="31" fillId="4" borderId="42" xfId="0" applyNumberFormat="1" applyFont="1" applyFill="1" applyBorder="1" applyAlignment="1">
      <alignment horizontal="center"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 readingOrder="2"/>
    </xf>
    <xf numFmtId="0" fontId="15" fillId="0" borderId="13" xfId="0" applyFont="1" applyFill="1" applyBorder="1" applyAlignment="1">
      <alignment horizontal="center" vertical="center" readingOrder="2"/>
    </xf>
    <xf numFmtId="3" fontId="18" fillId="0" borderId="33" xfId="0" applyNumberFormat="1" applyFont="1" applyBorder="1" applyAlignment="1">
      <alignment horizontal="center" vertical="center" wrapText="1"/>
    </xf>
    <xf numFmtId="3" fontId="18" fillId="0" borderId="45" xfId="0" applyNumberFormat="1" applyFont="1" applyBorder="1" applyAlignment="1">
      <alignment horizontal="center" vertical="center" wrapText="1"/>
    </xf>
    <xf numFmtId="3" fontId="18" fillId="0" borderId="34" xfId="0" applyNumberFormat="1" applyFont="1" applyFill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 wrapText="1"/>
    </xf>
    <xf numFmtId="3" fontId="18" fillId="0" borderId="35" xfId="0" applyNumberFormat="1" applyFont="1" applyFill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 readingOrder="2"/>
    </xf>
    <xf numFmtId="3" fontId="22" fillId="0" borderId="35" xfId="0" applyNumberFormat="1" applyFont="1" applyBorder="1" applyAlignment="1">
      <alignment horizontal="center" vertical="center" readingOrder="2"/>
    </xf>
    <xf numFmtId="3" fontId="10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1" fillId="0" borderId="13" xfId="0" applyFont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7" xfId="0" applyNumberFormat="1" applyFont="1" applyBorder="1" applyAlignment="1">
      <alignment horizontal="center" vertical="center" wrapText="1"/>
    </xf>
    <xf numFmtId="3" fontId="10" fillId="8" borderId="29" xfId="0" applyNumberFormat="1" applyFont="1" applyFill="1" applyBorder="1" applyAlignment="1">
      <alignment horizontal="center" vertical="center" wrapText="1"/>
    </xf>
    <xf numFmtId="3" fontId="10" fillId="8" borderId="34" xfId="0" applyNumberFormat="1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3" fontId="10" fillId="8" borderId="62" xfId="0" applyNumberFormat="1" applyFont="1" applyFill="1" applyBorder="1" applyAlignment="1">
      <alignment horizontal="center" vertical="center" wrapText="1"/>
    </xf>
    <xf numFmtId="0" fontId="16" fillId="8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0" fillId="7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readingOrder="2"/>
    </xf>
    <xf numFmtId="3" fontId="18" fillId="0" borderId="14" xfId="0" applyNumberFormat="1" applyFont="1" applyFill="1" applyBorder="1" applyAlignment="1">
      <alignment horizontal="center" vertical="center" readingOrder="2"/>
    </xf>
    <xf numFmtId="3" fontId="14" fillId="0" borderId="14" xfId="0" applyNumberFormat="1" applyFont="1" applyBorder="1" applyAlignment="1">
      <alignment horizontal="center" vertical="center"/>
    </xf>
    <xf numFmtId="3" fontId="10" fillId="8" borderId="29" xfId="0" applyNumberFormat="1" applyFont="1" applyFill="1" applyBorder="1" applyAlignment="1">
      <alignment horizontal="center" vertical="center"/>
    </xf>
    <xf numFmtId="3" fontId="10" fillId="8" borderId="58" xfId="0" applyNumberFormat="1" applyFont="1" applyFill="1" applyBorder="1" applyAlignment="1">
      <alignment horizontal="center" vertical="center" wrapText="1"/>
    </xf>
    <xf numFmtId="3" fontId="10" fillId="8" borderId="30" xfId="0" applyNumberFormat="1" applyFont="1" applyFill="1" applyBorder="1" applyAlignment="1">
      <alignment horizontal="center" vertical="center" wrapText="1"/>
    </xf>
    <xf numFmtId="3" fontId="10" fillId="8" borderId="13" xfId="0" applyNumberFormat="1" applyFont="1" applyFill="1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vertical="center" wrapText="1"/>
    </xf>
    <xf numFmtId="3" fontId="10" fillId="8" borderId="32" xfId="0" applyNumberFormat="1" applyFont="1" applyFill="1" applyBorder="1" applyAlignment="1">
      <alignment horizontal="center" vertical="center" wrapText="1"/>
    </xf>
    <xf numFmtId="3" fontId="10" fillId="8" borderId="34" xfId="0" applyNumberFormat="1" applyFont="1" applyFill="1" applyBorder="1" applyAlignment="1">
      <alignment horizontal="center" vertical="center"/>
    </xf>
    <xf numFmtId="3" fontId="10" fillId="8" borderId="59" xfId="0" applyNumberFormat="1" applyFont="1" applyFill="1" applyBorder="1" applyAlignment="1">
      <alignment horizontal="center" vertical="center" wrapText="1"/>
    </xf>
    <xf numFmtId="3" fontId="10" fillId="8" borderId="35" xfId="0" applyNumberFormat="1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30" fillId="0" borderId="66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3" fontId="10" fillId="0" borderId="64" xfId="0" applyNumberFormat="1" applyFont="1" applyFill="1" applyBorder="1" applyAlignment="1">
      <alignment horizontal="center" vertical="center" wrapText="1"/>
    </xf>
    <xf numFmtId="3" fontId="10" fillId="0" borderId="62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Fill="1" applyBorder="1" applyAlignment="1">
      <alignment horizontal="center" vertical="center" wrapText="1"/>
    </xf>
    <xf numFmtId="0" fontId="30" fillId="8" borderId="62" xfId="0" applyFont="1" applyFill="1" applyBorder="1" applyAlignment="1">
      <alignment horizontal="center" vertical="center" wrapText="1"/>
    </xf>
    <xf numFmtId="3" fontId="10" fillId="8" borderId="64" xfId="0" applyNumberFormat="1" applyFont="1" applyFill="1" applyBorder="1" applyAlignment="1">
      <alignment horizontal="center" vertical="center" wrapText="1"/>
    </xf>
    <xf numFmtId="3" fontId="10" fillId="8" borderId="6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10" fillId="7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readingOrder="2"/>
    </xf>
    <xf numFmtId="0" fontId="11" fillId="7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 readingOrder="2"/>
    </xf>
    <xf numFmtId="0" fontId="33" fillId="0" borderId="13" xfId="0" applyFont="1" applyFill="1" applyBorder="1" applyAlignment="1">
      <alignment horizontal="center" vertical="center" readingOrder="2"/>
    </xf>
    <xf numFmtId="0" fontId="34" fillId="0" borderId="18" xfId="0" applyFont="1" applyFill="1" applyBorder="1" applyAlignment="1">
      <alignment horizontal="center" vertical="center" wrapText="1" readingOrder="2"/>
    </xf>
    <xf numFmtId="0" fontId="34" fillId="0" borderId="13" xfId="0" applyFont="1" applyFill="1" applyBorder="1" applyAlignment="1">
      <alignment horizontal="center" vertical="center" wrapText="1" readingOrder="2"/>
    </xf>
    <xf numFmtId="0" fontId="34" fillId="0" borderId="13" xfId="0" applyFont="1" applyFill="1" applyBorder="1" applyAlignment="1">
      <alignment horizontal="center" vertical="center" readingOrder="2"/>
    </xf>
    <xf numFmtId="0" fontId="33" fillId="0" borderId="31" xfId="0" applyFont="1" applyFill="1" applyBorder="1" applyAlignment="1">
      <alignment horizontal="center" vertical="center" wrapText="1" readingOrder="2"/>
    </xf>
    <xf numFmtId="3" fontId="10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3" fontId="17" fillId="0" borderId="0" xfId="0" applyNumberFormat="1" applyFont="1" applyBorder="1" applyAlignment="1">
      <alignment horizontal="center" vertical="center" readingOrder="2"/>
    </xf>
    <xf numFmtId="0" fontId="15" fillId="0" borderId="3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16" fillId="7" borderId="29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23" fillId="0" borderId="67" xfId="0" applyFont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7" borderId="72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16" fillId="7" borderId="55" xfId="0" applyFont="1" applyFill="1" applyBorder="1" applyAlignment="1">
      <alignment horizontal="center" vertical="center" wrapText="1"/>
    </xf>
    <xf numFmtId="3" fontId="18" fillId="0" borderId="56" xfId="0" applyNumberFormat="1" applyFont="1" applyBorder="1" applyAlignment="1">
      <alignment horizontal="center" vertical="center" wrapText="1"/>
    </xf>
    <xf numFmtId="3" fontId="35" fillId="0" borderId="0" xfId="0" applyNumberFormat="1" applyFont="1" applyBorder="1" applyAlignment="1">
      <alignment vertical="center" readingOrder="2"/>
    </xf>
    <xf numFmtId="0" fontId="10" fillId="0" borderId="73" xfId="0" applyFont="1" applyBorder="1" applyAlignment="1">
      <alignment horizontal="center" vertical="center"/>
    </xf>
    <xf numFmtId="3" fontId="30" fillId="0" borderId="0" xfId="0" quotePrefix="1" applyNumberFormat="1" applyFont="1" applyBorder="1" applyAlignment="1">
      <alignment horizontal="center" vertical="center" wrapText="1" readingOrder="2"/>
    </xf>
    <xf numFmtId="0" fontId="36" fillId="0" borderId="13" xfId="0" applyFont="1" applyFill="1" applyBorder="1" applyAlignment="1">
      <alignment horizontal="center" vertical="center" readingOrder="2"/>
    </xf>
    <xf numFmtId="0" fontId="36" fillId="0" borderId="13" xfId="0" applyFont="1" applyFill="1" applyBorder="1" applyAlignment="1">
      <alignment horizontal="center" vertical="center" wrapText="1" readingOrder="2"/>
    </xf>
    <xf numFmtId="0" fontId="36" fillId="0" borderId="14" xfId="0" applyFont="1" applyFill="1" applyBorder="1" applyAlignment="1">
      <alignment horizontal="center" vertical="center" readingOrder="2"/>
    </xf>
    <xf numFmtId="3" fontId="18" fillId="0" borderId="79" xfId="0" applyNumberFormat="1" applyFont="1" applyFill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0" xfId="0" applyFont="1" applyBorder="1" applyAlignment="1">
      <alignment horizontal="center" vertical="center" wrapText="1" readingOrder="2"/>
    </xf>
    <xf numFmtId="3" fontId="10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3" fontId="10" fillId="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30" fillId="7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8" borderId="29" xfId="0" applyNumberFormat="1" applyFont="1" applyFill="1" applyBorder="1" applyAlignment="1">
      <alignment horizontal="center" vertical="center"/>
    </xf>
    <xf numFmtId="164" fontId="10" fillId="8" borderId="13" xfId="0" applyNumberFormat="1" applyFont="1" applyFill="1" applyBorder="1" applyAlignment="1">
      <alignment horizontal="center" vertical="center"/>
    </xf>
    <xf numFmtId="164" fontId="10" fillId="8" borderId="34" xfId="0" applyNumberFormat="1" applyFont="1" applyFill="1" applyBorder="1" applyAlignment="1">
      <alignment horizontal="center" vertical="center"/>
    </xf>
    <xf numFmtId="164" fontId="10" fillId="0" borderId="62" xfId="0" applyNumberFormat="1" applyFont="1" applyFill="1" applyBorder="1" applyAlignment="1">
      <alignment horizontal="center" vertical="center"/>
    </xf>
    <xf numFmtId="164" fontId="10" fillId="8" borderId="62" xfId="0" applyNumberFormat="1" applyFont="1" applyFill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0" fontId="23" fillId="0" borderId="7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readingOrder="2"/>
    </xf>
    <xf numFmtId="3" fontId="10" fillId="0" borderId="13" xfId="0" applyNumberFormat="1" applyFont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5" fillId="7" borderId="86" xfId="0" applyFont="1" applyFill="1" applyBorder="1" applyAlignment="1">
      <alignment horizontal="center" vertical="center" wrapText="1" readingOrder="2"/>
    </xf>
    <xf numFmtId="0" fontId="15" fillId="7" borderId="24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87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 readingOrder="2"/>
    </xf>
    <xf numFmtId="3" fontId="34" fillId="0" borderId="15" xfId="0" applyNumberFormat="1" applyFont="1" applyBorder="1" applyAlignment="1">
      <alignment horizontal="center" vertical="center" wrapText="1" readingOrder="2"/>
    </xf>
    <xf numFmtId="3" fontId="34" fillId="0" borderId="71" xfId="0" applyNumberFormat="1" applyFont="1" applyBorder="1" applyAlignment="1">
      <alignment horizontal="center" vertical="center" wrapText="1" readingOrder="2"/>
    </xf>
    <xf numFmtId="3" fontId="34" fillId="0" borderId="88" xfId="0" applyNumberFormat="1" applyFont="1" applyBorder="1" applyAlignment="1">
      <alignment horizontal="center" vertical="center" wrapText="1" readingOrder="2"/>
    </xf>
    <xf numFmtId="0" fontId="15" fillId="0" borderId="31" xfId="0" applyFont="1" applyBorder="1" applyAlignment="1">
      <alignment horizontal="center" vertical="center" wrapText="1" readingOrder="2"/>
    </xf>
    <xf numFmtId="3" fontId="34" fillId="0" borderId="13" xfId="0" applyNumberFormat="1" applyFont="1" applyBorder="1" applyAlignment="1">
      <alignment horizontal="center" vertical="center" wrapText="1" readingOrder="2"/>
    </xf>
    <xf numFmtId="3" fontId="34" fillId="0" borderId="11" xfId="0" applyNumberFormat="1" applyFont="1" applyBorder="1" applyAlignment="1">
      <alignment horizontal="center" vertical="center" wrapText="1" readingOrder="2"/>
    </xf>
    <xf numFmtId="3" fontId="34" fillId="0" borderId="89" xfId="0" applyNumberFormat="1" applyFont="1" applyBorder="1" applyAlignment="1">
      <alignment horizontal="center" vertical="center" wrapText="1" readingOrder="2"/>
    </xf>
    <xf numFmtId="0" fontId="15" fillId="4" borderId="52" xfId="0" applyFont="1" applyFill="1" applyBorder="1" applyAlignment="1">
      <alignment horizontal="center" vertical="center" wrapText="1" readingOrder="2"/>
    </xf>
    <xf numFmtId="3" fontId="34" fillId="4" borderId="20" xfId="0" applyNumberFormat="1" applyFont="1" applyFill="1" applyBorder="1" applyAlignment="1">
      <alignment horizontal="center" vertical="center" wrapText="1" readingOrder="2"/>
    </xf>
    <xf numFmtId="3" fontId="34" fillId="4" borderId="21" xfId="0" applyNumberFormat="1" applyFont="1" applyFill="1" applyBorder="1" applyAlignment="1">
      <alignment horizontal="center" vertical="center" wrapText="1" readingOrder="2"/>
    </xf>
    <xf numFmtId="3" fontId="34" fillId="4" borderId="90" xfId="0" applyNumberFormat="1" applyFont="1" applyFill="1" applyBorder="1" applyAlignment="1">
      <alignment horizontal="center" vertical="center" wrapText="1" readingOrder="2"/>
    </xf>
    <xf numFmtId="0" fontId="15" fillId="7" borderId="31" xfId="0" applyFont="1" applyFill="1" applyBorder="1" applyAlignment="1">
      <alignment horizontal="center" vertical="center" wrapText="1" readingOrder="2"/>
    </xf>
    <xf numFmtId="0" fontId="15" fillId="7" borderId="14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93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 readingOrder="2"/>
    </xf>
    <xf numFmtId="3" fontId="16" fillId="0" borderId="13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 readingOrder="2"/>
    </xf>
    <xf numFmtId="3" fontId="16" fillId="0" borderId="11" xfId="0" applyNumberFormat="1" applyFont="1" applyBorder="1" applyAlignment="1">
      <alignment horizontal="center" vertical="center" wrapText="1" readingOrder="2"/>
    </xf>
    <xf numFmtId="3" fontId="16" fillId="0" borderId="89" xfId="0" applyNumberFormat="1" applyFont="1" applyBorder="1" applyAlignment="1">
      <alignment horizontal="center" vertical="center" wrapText="1" readingOrder="2"/>
    </xf>
    <xf numFmtId="0" fontId="16" fillId="0" borderId="33" xfId="0" applyFont="1" applyBorder="1" applyAlignment="1">
      <alignment horizontal="center" vertical="center" wrapText="1" readingOrder="2"/>
    </xf>
    <xf numFmtId="3" fontId="16" fillId="0" borderId="34" xfId="0" applyNumberFormat="1" applyFont="1" applyBorder="1" applyAlignment="1">
      <alignment horizontal="center" vertical="center" wrapText="1" readingOrder="2"/>
    </xf>
    <xf numFmtId="3" fontId="16" fillId="0" borderId="79" xfId="0" applyNumberFormat="1" applyFont="1" applyBorder="1" applyAlignment="1">
      <alignment horizontal="center" vertical="center" wrapText="1" readingOrder="2"/>
    </xf>
    <xf numFmtId="3" fontId="16" fillId="0" borderId="94" xfId="0" applyNumberFormat="1" applyFont="1" applyBorder="1" applyAlignment="1">
      <alignment horizontal="center" vertical="center" wrapText="1" readingOrder="2"/>
    </xf>
    <xf numFmtId="3" fontId="18" fillId="0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3" fontId="17" fillId="0" borderId="34" xfId="0" applyNumberFormat="1" applyFont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 vertical="center"/>
    </xf>
    <xf numFmtId="3" fontId="17" fillId="0" borderId="3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17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readingOrder="2"/>
    </xf>
    <xf numFmtId="0" fontId="15" fillId="0" borderId="9" xfId="0" applyFont="1" applyBorder="1" applyAlignment="1">
      <alignment horizontal="center" vertical="center" readingOrder="2"/>
    </xf>
    <xf numFmtId="3" fontId="16" fillId="0" borderId="48" xfId="0" applyNumberFormat="1" applyFont="1" applyBorder="1" applyAlignment="1">
      <alignment horizontal="right" vertical="center" wrapText="1" readingOrder="2"/>
    </xf>
    <xf numFmtId="3" fontId="16" fillId="0" borderId="81" xfId="0" applyNumberFormat="1" applyFont="1" applyBorder="1" applyAlignment="1">
      <alignment horizontal="right" vertical="center" wrapText="1" readingOrder="2"/>
    </xf>
    <xf numFmtId="3" fontId="16" fillId="0" borderId="16" xfId="0" applyNumberFormat="1" applyFont="1" applyBorder="1" applyAlignment="1">
      <alignment horizontal="right" vertical="center" wrapText="1" readingOrder="2"/>
    </xf>
    <xf numFmtId="0" fontId="15" fillId="0" borderId="6" xfId="0" applyFont="1" applyBorder="1" applyAlignment="1">
      <alignment horizontal="center" vertical="center" readingOrder="2"/>
    </xf>
    <xf numFmtId="0" fontId="15" fillId="0" borderId="7" xfId="0" applyFont="1" applyBorder="1" applyAlignment="1">
      <alignment horizontal="center" vertical="center" readingOrder="2"/>
    </xf>
    <xf numFmtId="0" fontId="15" fillId="0" borderId="8" xfId="0" applyFont="1" applyBorder="1" applyAlignment="1">
      <alignment horizontal="center" vertical="center" readingOrder="2"/>
    </xf>
    <xf numFmtId="0" fontId="15" fillId="0" borderId="2" xfId="0" applyFont="1" applyBorder="1" applyAlignment="1">
      <alignment horizontal="center" vertical="center" readingOrder="2"/>
    </xf>
    <xf numFmtId="0" fontId="15" fillId="0" borderId="74" xfId="0" applyFont="1" applyBorder="1" applyAlignment="1">
      <alignment horizontal="center" vertical="center" readingOrder="2"/>
    </xf>
    <xf numFmtId="0" fontId="15" fillId="0" borderId="75" xfId="0" applyFont="1" applyBorder="1" applyAlignment="1">
      <alignment horizontal="center" vertical="center" readingOrder="2"/>
    </xf>
    <xf numFmtId="0" fontId="15" fillId="0" borderId="76" xfId="0" applyFont="1" applyBorder="1" applyAlignment="1">
      <alignment horizontal="center" vertical="center" readingOrder="2"/>
    </xf>
    <xf numFmtId="0" fontId="15" fillId="0" borderId="77" xfId="0" applyFont="1" applyBorder="1" applyAlignment="1">
      <alignment horizontal="center" vertical="center" readingOrder="2"/>
    </xf>
    <xf numFmtId="0" fontId="15" fillId="0" borderId="78" xfId="0" applyFont="1" applyBorder="1" applyAlignment="1">
      <alignment horizontal="center" vertical="center" readingOrder="2"/>
    </xf>
    <xf numFmtId="3" fontId="16" fillId="7" borderId="28" xfId="0" applyNumberFormat="1" applyFont="1" applyFill="1" applyBorder="1" applyAlignment="1">
      <alignment horizontal="center" vertical="center"/>
    </xf>
    <xf numFmtId="3" fontId="16" fillId="7" borderId="44" xfId="0" applyNumberFormat="1" applyFont="1" applyFill="1" applyBorder="1" applyAlignment="1">
      <alignment horizontal="center" vertical="center"/>
    </xf>
    <xf numFmtId="3" fontId="16" fillId="7" borderId="29" xfId="0" applyNumberFormat="1" applyFont="1" applyFill="1" applyBorder="1" applyAlignment="1">
      <alignment horizontal="center" vertical="center"/>
    </xf>
    <xf numFmtId="3" fontId="16" fillId="7" borderId="55" xfId="0" applyNumberFormat="1" applyFont="1" applyFill="1" applyBorder="1" applyAlignment="1">
      <alignment horizontal="center" vertical="center"/>
    </xf>
    <xf numFmtId="3" fontId="16" fillId="7" borderId="30" xfId="0" applyNumberFormat="1" applyFont="1" applyFill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3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readingOrder="2"/>
    </xf>
    <xf numFmtId="0" fontId="18" fillId="0" borderId="3" xfId="0" applyFont="1" applyBorder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readingOrder="2"/>
    </xf>
    <xf numFmtId="0" fontId="18" fillId="0" borderId="17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readingOrder="2"/>
    </xf>
    <xf numFmtId="0" fontId="18" fillId="0" borderId="22" xfId="0" applyFont="1" applyBorder="1" applyAlignment="1">
      <alignment horizontal="center" vertical="center" readingOrder="2"/>
    </xf>
    <xf numFmtId="0" fontId="15" fillId="0" borderId="5" xfId="0" applyFont="1" applyBorder="1" applyAlignment="1">
      <alignment horizontal="center" vertical="center" readingOrder="2"/>
    </xf>
    <xf numFmtId="3" fontId="17" fillId="0" borderId="33" xfId="0" applyNumberFormat="1" applyFont="1" applyBorder="1" applyAlignment="1">
      <alignment horizontal="center" vertical="center"/>
    </xf>
    <xf numFmtId="3" fontId="17" fillId="0" borderId="45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readingOrder="2"/>
    </xf>
    <xf numFmtId="3" fontId="16" fillId="7" borderId="46" xfId="0" applyNumberFormat="1" applyFont="1" applyFill="1" applyBorder="1" applyAlignment="1">
      <alignment horizontal="center" vertical="center" wrapText="1" readingOrder="2"/>
    </xf>
    <xf numFmtId="3" fontId="16" fillId="7" borderId="80" xfId="0" applyNumberFormat="1" applyFont="1" applyFill="1" applyBorder="1" applyAlignment="1">
      <alignment horizontal="center" vertical="center" wrapText="1" readingOrder="2"/>
    </xf>
    <xf numFmtId="3" fontId="16" fillId="7" borderId="44" xfId="0" applyNumberFormat="1" applyFont="1" applyFill="1" applyBorder="1" applyAlignment="1">
      <alignment horizontal="center" vertical="center" wrapText="1" readingOrder="2"/>
    </xf>
    <xf numFmtId="3" fontId="16" fillId="0" borderId="47" xfId="0" applyNumberFormat="1" applyFont="1" applyBorder="1" applyAlignment="1">
      <alignment horizontal="right" vertical="center" wrapText="1" readingOrder="2"/>
    </xf>
    <xf numFmtId="3" fontId="16" fillId="0" borderId="82" xfId="0" applyNumberFormat="1" applyFont="1" applyBorder="1" applyAlignment="1">
      <alignment horizontal="right" vertical="center" wrapText="1" readingOrder="2"/>
    </xf>
    <xf numFmtId="3" fontId="16" fillId="0" borderId="45" xfId="0" applyNumberFormat="1" applyFont="1" applyBorder="1" applyAlignment="1">
      <alignment horizontal="right" vertical="center" wrapText="1" readingOrder="2"/>
    </xf>
    <xf numFmtId="3" fontId="10" fillId="0" borderId="13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 vertical="center" readingOrder="2"/>
    </xf>
    <xf numFmtId="0" fontId="22" fillId="0" borderId="2" xfId="0" applyFont="1" applyBorder="1" applyAlignment="1">
      <alignment horizontal="center" vertical="center" readingOrder="2"/>
    </xf>
    <xf numFmtId="0" fontId="22" fillId="0" borderId="0" xfId="0" applyFont="1" applyBorder="1" applyAlignment="1">
      <alignment horizontal="center" vertical="center" readingOrder="2"/>
    </xf>
    <xf numFmtId="0" fontId="22" fillId="0" borderId="22" xfId="0" applyFont="1" applyBorder="1" applyAlignment="1">
      <alignment horizontal="center" vertical="center" readingOrder="2"/>
    </xf>
    <xf numFmtId="0" fontId="16" fillId="0" borderId="0" xfId="0" applyFont="1" applyBorder="1" applyAlignment="1">
      <alignment horizontal="center" vertical="center" readingOrder="2"/>
    </xf>
    <xf numFmtId="0" fontId="16" fillId="0" borderId="22" xfId="0" applyFont="1" applyBorder="1" applyAlignment="1">
      <alignment horizontal="center" vertical="center" readingOrder="2"/>
    </xf>
    <xf numFmtId="0" fontId="18" fillId="0" borderId="4" xfId="0" applyFont="1" applyBorder="1" applyAlignment="1">
      <alignment horizontal="center" vertical="center" readingOrder="2"/>
    </xf>
    <xf numFmtId="0" fontId="18" fillId="0" borderId="9" xfId="0" applyFont="1" applyBorder="1" applyAlignment="1">
      <alignment horizontal="center" vertical="center" readingOrder="2"/>
    </xf>
    <xf numFmtId="0" fontId="18" fillId="0" borderId="5" xfId="0" applyFont="1" applyBorder="1" applyAlignment="1">
      <alignment horizontal="center" vertical="center" readingOrder="2"/>
    </xf>
    <xf numFmtId="0" fontId="16" fillId="0" borderId="6" xfId="0" applyFont="1" applyBorder="1" applyAlignment="1">
      <alignment horizontal="right" vertical="center" readingOrder="2"/>
    </xf>
    <xf numFmtId="0" fontId="16" fillId="0" borderId="7" xfId="0" applyFont="1" applyBorder="1" applyAlignment="1">
      <alignment horizontal="right" vertical="center" readingOrder="2"/>
    </xf>
    <xf numFmtId="0" fontId="16" fillId="0" borderId="8" xfId="0" applyFont="1" applyBorder="1" applyAlignment="1">
      <alignment horizontal="right" vertical="center" readingOrder="2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11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3" fontId="10" fillId="5" borderId="34" xfId="0" applyNumberFormat="1" applyFont="1" applyFill="1" applyBorder="1" applyAlignment="1">
      <alignment horizontal="center"/>
    </xf>
    <xf numFmtId="3" fontId="10" fillId="5" borderId="35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5" borderId="32" xfId="0" applyNumberFormat="1" applyFont="1" applyFill="1" applyBorder="1" applyAlignment="1">
      <alignment horizontal="center"/>
    </xf>
    <xf numFmtId="3" fontId="10" fillId="5" borderId="56" xfId="0" applyNumberFormat="1" applyFont="1" applyFill="1" applyBorder="1" applyAlignment="1">
      <alignment horizontal="center"/>
    </xf>
    <xf numFmtId="3" fontId="10" fillId="5" borderId="45" xfId="0" applyNumberFormat="1" applyFont="1" applyFill="1" applyBorder="1" applyAlignment="1">
      <alignment horizontal="center"/>
    </xf>
    <xf numFmtId="3" fontId="10" fillId="5" borderId="10" xfId="0" applyNumberFormat="1" applyFont="1" applyFill="1" applyBorder="1" applyAlignment="1">
      <alignment horizontal="center"/>
    </xf>
    <xf numFmtId="3" fontId="10" fillId="5" borderId="16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 readingOrder="2"/>
    </xf>
    <xf numFmtId="0" fontId="32" fillId="7" borderId="15" xfId="0" applyFont="1" applyFill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center" vertical="center" readingOrder="2"/>
    </xf>
    <xf numFmtId="0" fontId="16" fillId="0" borderId="3" xfId="0" applyFont="1" applyBorder="1" applyAlignment="1">
      <alignment horizontal="center" vertical="center" readingOrder="2"/>
    </xf>
    <xf numFmtId="0" fontId="16" fillId="0" borderId="17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readingOrder="2"/>
    </xf>
    <xf numFmtId="0" fontId="16" fillId="0" borderId="9" xfId="0" applyFont="1" applyBorder="1" applyAlignment="1">
      <alignment horizontal="center" vertical="center" readingOrder="2"/>
    </xf>
    <xf numFmtId="0" fontId="18" fillId="0" borderId="6" xfId="0" applyFont="1" applyBorder="1" applyAlignment="1">
      <alignment horizontal="right" vertical="center" readingOrder="2"/>
    </xf>
    <xf numFmtId="0" fontId="18" fillId="0" borderId="7" xfId="0" applyFont="1" applyBorder="1" applyAlignment="1">
      <alignment horizontal="right" vertical="center" readingOrder="2"/>
    </xf>
    <xf numFmtId="0" fontId="18" fillId="0" borderId="8" xfId="0" applyFont="1" applyBorder="1" applyAlignment="1">
      <alignment horizontal="right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2" xfId="0" applyFont="1" applyBorder="1" applyAlignment="1">
      <alignment horizontal="center" vertical="center" readingOrder="2"/>
    </xf>
    <xf numFmtId="0" fontId="21" fillId="0" borderId="0" xfId="0" applyFont="1" applyBorder="1" applyAlignment="1">
      <alignment horizontal="center" vertical="center" readingOrder="2"/>
    </xf>
    <xf numFmtId="0" fontId="21" fillId="0" borderId="22" xfId="0" applyFont="1" applyBorder="1" applyAlignment="1">
      <alignment horizontal="center" vertical="center" readingOrder="2"/>
    </xf>
    <xf numFmtId="0" fontId="32" fillId="4" borderId="31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2" fillId="6" borderId="5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readingOrder="2"/>
    </xf>
    <xf numFmtId="3" fontId="16" fillId="0" borderId="12" xfId="0" applyNumberFormat="1" applyFont="1" applyBorder="1" applyAlignment="1">
      <alignment horizontal="center" vertical="center" readingOrder="2"/>
    </xf>
    <xf numFmtId="3" fontId="16" fillId="0" borderId="15" xfId="0" applyNumberFormat="1" applyFont="1" applyBorder="1" applyAlignment="1">
      <alignment horizontal="center" vertical="center" readingOrder="2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/>
    </xf>
    <xf numFmtId="3" fontId="10" fillId="3" borderId="15" xfId="0" applyNumberFormat="1" applyFont="1" applyFill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readingOrder="2"/>
    </xf>
    <xf numFmtId="0" fontId="20" fillId="0" borderId="2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readingOrder="2"/>
    </xf>
    <xf numFmtId="0" fontId="20" fillId="0" borderId="22" xfId="0" applyFont="1" applyBorder="1" applyAlignment="1">
      <alignment horizontal="center" vertical="center" readingOrder="2"/>
    </xf>
    <xf numFmtId="0" fontId="22" fillId="4" borderId="33" xfId="0" applyFont="1" applyFill="1" applyBorder="1" applyAlignment="1">
      <alignment horizontal="center" vertical="center" readingOrder="2"/>
    </xf>
    <xf numFmtId="0" fontId="22" fillId="4" borderId="34" xfId="0" applyFont="1" applyFill="1" applyBorder="1" applyAlignment="1">
      <alignment horizontal="center" vertical="center" readingOrder="2"/>
    </xf>
    <xf numFmtId="0" fontId="23" fillId="7" borderId="28" xfId="0" applyFont="1" applyFill="1" applyBorder="1" applyAlignment="1">
      <alignment horizontal="center" vertical="center" wrapText="1" readingOrder="2"/>
    </xf>
    <xf numFmtId="0" fontId="23" fillId="7" borderId="31" xfId="0" applyFont="1" applyFill="1" applyBorder="1" applyAlignment="1">
      <alignment horizontal="center" vertical="center" wrapText="1" readingOrder="2"/>
    </xf>
    <xf numFmtId="0" fontId="11" fillId="7" borderId="29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readingOrder="2"/>
    </xf>
    <xf numFmtId="0" fontId="11" fillId="7" borderId="29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right" vertical="center" readingOrder="2"/>
    </xf>
    <xf numFmtId="0" fontId="20" fillId="0" borderId="7" xfId="0" applyFont="1" applyBorder="1" applyAlignment="1">
      <alignment horizontal="right" vertical="center" readingOrder="2"/>
    </xf>
    <xf numFmtId="0" fontId="20" fillId="0" borderId="8" xfId="0" applyFont="1" applyBorder="1" applyAlignment="1">
      <alignment horizontal="right" vertical="center" readingOrder="2"/>
    </xf>
    <xf numFmtId="0" fontId="22" fillId="0" borderId="17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0" fillId="0" borderId="4" xfId="0" applyFont="1" applyBorder="1" applyAlignment="1">
      <alignment horizontal="center" vertical="center" readingOrder="2"/>
    </xf>
    <xf numFmtId="0" fontId="20" fillId="0" borderId="9" xfId="0" applyFont="1" applyBorder="1" applyAlignment="1">
      <alignment horizontal="center" vertical="center" readingOrder="2"/>
    </xf>
    <xf numFmtId="0" fontId="22" fillId="0" borderId="38" xfId="0" applyFont="1" applyBorder="1" applyAlignment="1">
      <alignment horizontal="center" vertical="center" readingOrder="2"/>
    </xf>
    <xf numFmtId="0" fontId="22" fillId="0" borderId="39" xfId="0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0" fillId="7" borderId="40" xfId="0" applyFont="1" applyFill="1" applyBorder="1" applyAlignment="1">
      <alignment horizontal="center" vertical="center" wrapText="1" readingOrder="2"/>
    </xf>
    <xf numFmtId="0" fontId="10" fillId="7" borderId="15" xfId="0" applyFont="1" applyFill="1" applyBorder="1" applyAlignment="1">
      <alignment horizontal="center" vertical="center" wrapText="1" readingOrder="2"/>
    </xf>
    <xf numFmtId="0" fontId="10" fillId="7" borderId="23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 readingOrder="2"/>
    </xf>
    <xf numFmtId="0" fontId="16" fillId="7" borderId="13" xfId="0" applyFont="1" applyFill="1" applyBorder="1" applyAlignment="1">
      <alignment horizontal="center" vertical="center" readingOrder="2"/>
    </xf>
    <xf numFmtId="0" fontId="16" fillId="7" borderId="24" xfId="0" applyFont="1" applyFill="1" applyBorder="1" applyAlignment="1">
      <alignment horizontal="center" vertical="center" wrapText="1" readingOrder="2"/>
    </xf>
    <xf numFmtId="0" fontId="16" fillId="7" borderId="13" xfId="0" applyFont="1" applyFill="1" applyBorder="1" applyAlignment="1">
      <alignment horizontal="center" vertical="center" wrapText="1" readingOrder="2"/>
    </xf>
    <xf numFmtId="0" fontId="10" fillId="7" borderId="25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readingOrder="2"/>
    </xf>
    <xf numFmtId="0" fontId="18" fillId="4" borderId="20" xfId="0" applyFont="1" applyFill="1" applyBorder="1" applyAlignment="1">
      <alignment horizontal="center" vertical="center" readingOrder="2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7" borderId="68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7" borderId="69" xfId="0" applyFont="1" applyFill="1" applyBorder="1" applyAlignment="1">
      <alignment horizontal="center" vertical="center"/>
    </xf>
    <xf numFmtId="0" fontId="10" fillId="7" borderId="70" xfId="0" applyFont="1" applyFill="1" applyBorder="1" applyAlignment="1">
      <alignment horizontal="center" vertical="center"/>
    </xf>
    <xf numFmtId="0" fontId="10" fillId="7" borderId="71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6" fillId="7" borderId="68" xfId="0" applyFont="1" applyFill="1" applyBorder="1" applyAlignment="1">
      <alignment horizontal="center" vertical="center" wrapText="1" readingOrder="2"/>
    </xf>
    <xf numFmtId="0" fontId="16" fillId="7" borderId="12" xfId="0" applyFont="1" applyFill="1" applyBorder="1" applyAlignment="1">
      <alignment horizontal="center" vertical="center" wrapText="1" readingOrder="2"/>
    </xf>
    <xf numFmtId="0" fontId="16" fillId="7" borderId="15" xfId="0" applyFont="1" applyFill="1" applyBorder="1" applyAlignment="1">
      <alignment horizontal="center" vertical="center" wrapText="1" readingOrder="2"/>
    </xf>
    <xf numFmtId="0" fontId="16" fillId="7" borderId="29" xfId="0" applyFont="1" applyFill="1" applyBorder="1" applyAlignment="1">
      <alignment horizontal="center" vertical="center" readingOrder="2"/>
    </xf>
    <xf numFmtId="0" fontId="16" fillId="7" borderId="48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 readingOrder="2"/>
    </xf>
    <xf numFmtId="0" fontId="16" fillId="7" borderId="15" xfId="0" applyFont="1" applyFill="1" applyBorder="1" applyAlignment="1">
      <alignment horizontal="center" vertical="center" readingOrder="2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readingOrder="2"/>
    </xf>
    <xf numFmtId="0" fontId="18" fillId="0" borderId="8" xfId="0" applyFont="1" applyBorder="1" applyAlignment="1">
      <alignment horizontal="center" vertical="center" readingOrder="2"/>
    </xf>
    <xf numFmtId="0" fontId="16" fillId="0" borderId="2" xfId="0" applyFont="1" applyBorder="1" applyAlignment="1">
      <alignment horizontal="center" vertical="center" readingOrder="2"/>
    </xf>
    <xf numFmtId="0" fontId="21" fillId="0" borderId="6" xfId="0" applyFont="1" applyBorder="1" applyAlignment="1">
      <alignment horizontal="center" vertical="center" readingOrder="2"/>
    </xf>
    <xf numFmtId="0" fontId="21" fillId="0" borderId="7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readingOrder="2"/>
    </xf>
    <xf numFmtId="0" fontId="21" fillId="0" borderId="5" xfId="0" applyFont="1" applyBorder="1" applyAlignment="1">
      <alignment horizontal="center" vertical="center" readingOrder="2"/>
    </xf>
    <xf numFmtId="0" fontId="22" fillId="0" borderId="6" xfId="0" applyFont="1" applyBorder="1" applyAlignment="1">
      <alignment horizontal="right" vertical="center" readingOrder="2"/>
    </xf>
    <xf numFmtId="0" fontId="22" fillId="0" borderId="7" xfId="0" applyFont="1" applyBorder="1" applyAlignment="1">
      <alignment horizontal="right" vertical="center" readingOrder="2"/>
    </xf>
    <xf numFmtId="0" fontId="10" fillId="7" borderId="36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6" fillId="7" borderId="40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  <protection locked="0"/>
    </xf>
    <xf numFmtId="0" fontId="10" fillId="4" borderId="42" xfId="0" applyFont="1" applyFill="1" applyBorder="1" applyAlignment="1" applyProtection="1">
      <alignment horizontal="center" vertical="center" wrapText="1"/>
      <protection locked="0"/>
    </xf>
    <xf numFmtId="0" fontId="14" fillId="0" borderId="83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 wrapText="1"/>
    </xf>
    <xf numFmtId="0" fontId="18" fillId="2" borderId="81" xfId="0" applyFont="1" applyFill="1" applyBorder="1" applyAlignment="1">
      <alignment horizontal="center" vertical="center" wrapText="1"/>
    </xf>
    <xf numFmtId="0" fontId="18" fillId="2" borderId="89" xfId="0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center" vertical="center" wrapText="1"/>
    </xf>
    <xf numFmtId="0" fontId="18" fillId="2" borderId="92" xfId="0" applyFont="1" applyFill="1" applyBorder="1" applyAlignment="1">
      <alignment horizontal="center" vertical="center" wrapText="1"/>
    </xf>
    <xf numFmtId="0" fontId="18" fillId="2" borderId="88" xfId="0" applyFont="1" applyFill="1" applyBorder="1" applyAlignment="1">
      <alignment horizontal="center" vertical="center" wrapText="1"/>
    </xf>
    <xf numFmtId="0" fontId="18" fillId="2" borderId="83" xfId="0" applyFont="1" applyFill="1" applyBorder="1" applyAlignment="1">
      <alignment horizontal="center" vertical="center" wrapText="1"/>
    </xf>
    <xf numFmtId="0" fontId="18" fillId="2" borderId="84" xfId="0" applyFont="1" applyFill="1" applyBorder="1" applyAlignment="1">
      <alignment horizontal="center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21" fillId="0" borderId="8" xfId="0" applyFont="1" applyBorder="1" applyAlignment="1">
      <alignment horizontal="center" vertical="center" readingOrder="2"/>
    </xf>
    <xf numFmtId="0" fontId="27" fillId="0" borderId="3" xfId="0" applyFont="1" applyBorder="1" applyAlignment="1">
      <alignment horizontal="center" vertical="center" wrapText="1" readingOrder="2"/>
    </xf>
    <xf numFmtId="0" fontId="27" fillId="0" borderId="2" xfId="0" applyFont="1" applyBorder="1" applyAlignment="1">
      <alignment horizontal="center" vertical="center" wrapText="1" readingOrder="2"/>
    </xf>
    <xf numFmtId="0" fontId="27" fillId="0" borderId="9" xfId="0" applyFont="1" applyBorder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 vertical="center" readingOrder="2"/>
    </xf>
    <xf numFmtId="0" fontId="23" fillId="0" borderId="9" xfId="0" applyFont="1" applyBorder="1" applyAlignment="1">
      <alignment horizontal="center" vertical="center" readingOrder="2"/>
    </xf>
    <xf numFmtId="0" fontId="23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1E0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180975</xdr:rowOff>
    </xdr:from>
    <xdr:to>
      <xdr:col>5</xdr:col>
      <xdr:colOff>9526</xdr:colOff>
      <xdr:row>4</xdr:row>
      <xdr:rowOff>126192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946924" y="180975"/>
          <a:ext cx="704851" cy="7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1131957</xdr:colOff>
      <xdr:row>1</xdr:row>
      <xdr:rowOff>84759</xdr:rowOff>
    </xdr:from>
    <xdr:to>
      <xdr:col>2</xdr:col>
      <xdr:colOff>1741865</xdr:colOff>
      <xdr:row>2</xdr:row>
      <xdr:rowOff>27609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29785" y="351459"/>
          <a:ext cx="609908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113383</xdr:colOff>
      <xdr:row>1</xdr:row>
      <xdr:rowOff>114301</xdr:rowOff>
    </xdr:from>
    <xdr:to>
      <xdr:col>1</xdr:col>
      <xdr:colOff>521560</xdr:colOff>
      <xdr:row>1</xdr:row>
      <xdr:rowOff>628651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806865" y="923926"/>
          <a:ext cx="408177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441739</xdr:colOff>
      <xdr:row>1</xdr:row>
      <xdr:rowOff>144256</xdr:rowOff>
    </xdr:from>
    <xdr:to>
      <xdr:col>2</xdr:col>
      <xdr:colOff>797647</xdr:colOff>
      <xdr:row>1</xdr:row>
      <xdr:rowOff>592740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08607570" y="668821"/>
          <a:ext cx="355908" cy="448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1123951</xdr:colOff>
      <xdr:row>3</xdr:row>
      <xdr:rowOff>133350</xdr:rowOff>
    </xdr:from>
    <xdr:to>
      <xdr:col>1</xdr:col>
      <xdr:colOff>2016986</xdr:colOff>
      <xdr:row>3</xdr:row>
      <xdr:rowOff>1258676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1207289" y="514350"/>
          <a:ext cx="893035" cy="112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326165</xdr:colOff>
      <xdr:row>1</xdr:row>
      <xdr:rowOff>123825</xdr:rowOff>
    </xdr:from>
    <xdr:to>
      <xdr:col>3</xdr:col>
      <xdr:colOff>847725</xdr:colOff>
      <xdr:row>1</xdr:row>
      <xdr:rowOff>781050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1100200" y="504825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326165</xdr:colOff>
      <xdr:row>1</xdr:row>
      <xdr:rowOff>123825</xdr:rowOff>
    </xdr:from>
    <xdr:to>
      <xdr:col>2</xdr:col>
      <xdr:colOff>847725</xdr:colOff>
      <xdr:row>1</xdr:row>
      <xdr:rowOff>781050</xdr:rowOff>
    </xdr:to>
    <xdr:pic>
      <xdr:nvPicPr>
        <xdr:cNvPr id="3" name="Picture 2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7693525" y="504825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104775</xdr:rowOff>
    </xdr:from>
    <xdr:to>
      <xdr:col>1</xdr:col>
      <xdr:colOff>1112110</xdr:colOff>
      <xdr:row>1</xdr:row>
      <xdr:rowOff>762000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0750090" y="495300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111125</xdr:rowOff>
    </xdr:from>
    <xdr:to>
      <xdr:col>1</xdr:col>
      <xdr:colOff>724760</xdr:colOff>
      <xdr:row>1</xdr:row>
      <xdr:rowOff>768350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7181490" y="476250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2133600</xdr:colOff>
      <xdr:row>1</xdr:row>
      <xdr:rowOff>152400</xdr:rowOff>
    </xdr:from>
    <xdr:to>
      <xdr:col>1</xdr:col>
      <xdr:colOff>2655160</xdr:colOff>
      <xdr:row>1</xdr:row>
      <xdr:rowOff>809625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0864390" y="523875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2133600</xdr:colOff>
      <xdr:row>1</xdr:row>
      <xdr:rowOff>152400</xdr:rowOff>
    </xdr:from>
    <xdr:to>
      <xdr:col>1</xdr:col>
      <xdr:colOff>2655160</xdr:colOff>
      <xdr:row>1</xdr:row>
      <xdr:rowOff>809625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1273965" y="523875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2133600</xdr:colOff>
      <xdr:row>1</xdr:row>
      <xdr:rowOff>152400</xdr:rowOff>
    </xdr:from>
    <xdr:to>
      <xdr:col>1</xdr:col>
      <xdr:colOff>2655160</xdr:colOff>
      <xdr:row>1</xdr:row>
      <xdr:rowOff>809625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1273965" y="523875"/>
          <a:ext cx="52156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1621472</xdr:colOff>
      <xdr:row>1</xdr:row>
      <xdr:rowOff>100634</xdr:rowOff>
    </xdr:from>
    <xdr:to>
      <xdr:col>1</xdr:col>
      <xdr:colOff>2202240</xdr:colOff>
      <xdr:row>2</xdr:row>
      <xdr:rowOff>15876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7482010" y="100634"/>
          <a:ext cx="580768" cy="55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1131957</xdr:colOff>
      <xdr:row>1</xdr:row>
      <xdr:rowOff>84759</xdr:rowOff>
    </xdr:from>
    <xdr:to>
      <xdr:col>2</xdr:col>
      <xdr:colOff>1741865</xdr:colOff>
      <xdr:row>2</xdr:row>
      <xdr:rowOff>27609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0644210" y="351459"/>
          <a:ext cx="609908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1"/>
  <sheetViews>
    <sheetView rightToLeft="1" topLeftCell="A16" workbookViewId="0">
      <selection activeCell="A14" sqref="A14:H14"/>
    </sheetView>
  </sheetViews>
  <sheetFormatPr defaultColWidth="9" defaultRowHeight="50.1" customHeight="1"/>
  <cols>
    <col min="1" max="1" width="15.75" style="1" customWidth="1"/>
    <col min="2" max="2" width="9" style="1"/>
    <col min="3" max="7" width="9" style="85"/>
    <col min="8" max="8" width="25.25" style="16" bestFit="1" customWidth="1"/>
    <col min="9" max="16384" width="9" style="1"/>
  </cols>
  <sheetData>
    <row r="1" spans="1:8" ht="28.5">
      <c r="H1" s="17"/>
    </row>
    <row r="2" spans="1:8" ht="17.25" customHeight="1">
      <c r="A2" s="321"/>
      <c r="B2" s="321"/>
      <c r="C2" s="321"/>
      <c r="D2" s="321"/>
      <c r="E2" s="321"/>
      <c r="F2" s="321"/>
      <c r="G2" s="321"/>
      <c r="H2" s="321"/>
    </row>
    <row r="3" spans="1:8" ht="15.75">
      <c r="A3" s="321"/>
      <c r="B3" s="321"/>
      <c r="C3" s="321"/>
      <c r="D3" s="321"/>
      <c r="E3" s="321"/>
      <c r="F3" s="321"/>
      <c r="G3" s="321"/>
      <c r="H3" s="321"/>
    </row>
    <row r="4" spans="1:8" ht="15.75">
      <c r="A4" s="321"/>
      <c r="B4" s="321"/>
      <c r="C4" s="321"/>
      <c r="D4" s="321"/>
      <c r="E4" s="321"/>
      <c r="F4" s="321"/>
      <c r="G4" s="321"/>
      <c r="H4" s="321"/>
    </row>
    <row r="5" spans="1:8" ht="28.5">
      <c r="A5" s="2"/>
    </row>
    <row r="6" spans="1:8" ht="48" customHeight="1">
      <c r="A6" s="323" t="s">
        <v>180</v>
      </c>
      <c r="B6" s="323"/>
      <c r="C6" s="323"/>
      <c r="D6" s="323"/>
      <c r="E6" s="323"/>
      <c r="F6" s="323"/>
      <c r="G6" s="323"/>
      <c r="H6" s="323"/>
    </row>
    <row r="7" spans="1:8" ht="28.5">
      <c r="A7" s="2"/>
    </row>
    <row r="8" spans="1:8" ht="28.5">
      <c r="A8" s="2"/>
    </row>
    <row r="9" spans="1:8" ht="28.5">
      <c r="A9" s="2"/>
    </row>
    <row r="10" spans="1:8" ht="25.5">
      <c r="A10" s="322" t="s">
        <v>286</v>
      </c>
      <c r="B10" s="322"/>
      <c r="C10" s="322"/>
      <c r="D10" s="322"/>
      <c r="E10" s="322"/>
      <c r="F10" s="322"/>
      <c r="G10" s="322"/>
      <c r="H10" s="322"/>
    </row>
    <row r="11" spans="1:8" ht="25.5">
      <c r="A11" s="86"/>
      <c r="B11" s="86"/>
      <c r="C11" s="18"/>
      <c r="D11" s="18"/>
      <c r="E11" s="18"/>
      <c r="F11" s="18"/>
      <c r="G11" s="18"/>
      <c r="H11" s="18"/>
    </row>
    <row r="12" spans="1:8" ht="25.5">
      <c r="A12" s="322" t="s">
        <v>179</v>
      </c>
      <c r="B12" s="322"/>
      <c r="C12" s="322"/>
      <c r="D12" s="322"/>
      <c r="E12" s="322"/>
      <c r="F12" s="322"/>
      <c r="G12" s="322"/>
      <c r="H12" s="322"/>
    </row>
    <row r="13" spans="1:8" ht="25.5">
      <c r="A13" s="87"/>
      <c r="B13" s="87"/>
      <c r="C13" s="18"/>
      <c r="D13" s="18"/>
      <c r="E13" s="18"/>
      <c r="F13" s="18"/>
      <c r="G13" s="18"/>
      <c r="H13" s="19"/>
    </row>
    <row r="14" spans="1:8" ht="34.5" customHeight="1">
      <c r="A14" s="323" t="s">
        <v>255</v>
      </c>
      <c r="B14" s="323"/>
      <c r="C14" s="323"/>
      <c r="D14" s="323"/>
      <c r="E14" s="323"/>
      <c r="F14" s="323"/>
      <c r="G14" s="323"/>
      <c r="H14" s="323"/>
    </row>
    <row r="15" spans="1:8" ht="25.5">
      <c r="A15" s="88"/>
      <c r="B15" s="89"/>
      <c r="C15" s="20"/>
      <c r="D15" s="20"/>
      <c r="E15" s="20"/>
      <c r="F15" s="20"/>
      <c r="G15" s="20"/>
    </row>
    <row r="16" spans="1:8" ht="25.5">
      <c r="A16" s="88"/>
      <c r="B16" s="89"/>
      <c r="C16" s="20"/>
      <c r="D16" s="20"/>
      <c r="E16" s="20"/>
      <c r="F16" s="20"/>
      <c r="G16" s="20"/>
    </row>
    <row r="17" spans="1:8" ht="25.5">
      <c r="A17" s="88"/>
      <c r="B17" s="89"/>
      <c r="C17" s="20"/>
      <c r="D17" s="20"/>
      <c r="E17" s="20"/>
      <c r="F17" s="20"/>
      <c r="G17" s="20"/>
    </row>
    <row r="18" spans="1:8" ht="39" customHeight="1">
      <c r="A18" s="322" t="s">
        <v>128</v>
      </c>
      <c r="B18" s="322"/>
      <c r="C18" s="322"/>
      <c r="D18" s="322"/>
      <c r="E18" s="322"/>
      <c r="F18" s="322"/>
      <c r="G18" s="322"/>
      <c r="H18" s="322"/>
    </row>
    <row r="19" spans="1:8" ht="58.5" customHeight="1">
      <c r="A19" s="322" t="s">
        <v>120</v>
      </c>
      <c r="B19" s="322"/>
      <c r="C19" s="322"/>
      <c r="D19" s="322"/>
      <c r="E19" s="322"/>
      <c r="F19" s="322"/>
      <c r="G19" s="322"/>
      <c r="H19" s="322"/>
    </row>
    <row r="20" spans="1:8" ht="28.5">
      <c r="A20" s="3"/>
    </row>
    <row r="21" spans="1:8" ht="28.5">
      <c r="A21" s="3"/>
    </row>
  </sheetData>
  <mergeCells count="7">
    <mergeCell ref="A2:H4"/>
    <mergeCell ref="A19:H19"/>
    <mergeCell ref="A6:H6"/>
    <mergeCell ref="A10:H10"/>
    <mergeCell ref="A12:H12"/>
    <mergeCell ref="A14:H14"/>
    <mergeCell ref="A18:H18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7"/>
  <sheetViews>
    <sheetView rightToLeft="1" topLeftCell="B7" zoomScale="60" zoomScaleNormal="60" workbookViewId="0">
      <selection activeCell="I11" sqref="I11:I15"/>
    </sheetView>
  </sheetViews>
  <sheetFormatPr defaultColWidth="9" defaultRowHeight="20.25"/>
  <cols>
    <col min="1" max="1" width="7.375" style="64" customWidth="1"/>
    <col min="2" max="2" width="4.5" style="64" bestFit="1" customWidth="1"/>
    <col min="3" max="3" width="57.625" style="64" customWidth="1"/>
    <col min="4" max="4" width="13.75" style="64" customWidth="1"/>
    <col min="5" max="7" width="12.375" style="64" customWidth="1"/>
    <col min="8" max="8" width="12.5" style="64" customWidth="1"/>
    <col min="9" max="10" width="12.75" style="64" bestFit="1" customWidth="1"/>
    <col min="11" max="11" width="9.875" style="64" customWidth="1"/>
    <col min="12" max="12" width="12.875" style="64" customWidth="1"/>
    <col min="13" max="13" width="11.75" style="64" customWidth="1"/>
    <col min="14" max="14" width="13.875" style="64" customWidth="1"/>
    <col min="15" max="15" width="7.375" style="229" customWidth="1"/>
    <col min="16" max="16384" width="9" style="229"/>
  </cols>
  <sheetData>
    <row r="1" spans="1:21" ht="21" thickBot="1">
      <c r="O1" s="9"/>
      <c r="P1" s="9"/>
      <c r="Q1" s="9"/>
      <c r="R1" s="9"/>
      <c r="S1" s="9"/>
      <c r="T1" s="9"/>
      <c r="U1" s="9"/>
    </row>
    <row r="2" spans="1:21" ht="56.25" customHeight="1">
      <c r="B2" s="453"/>
      <c r="C2" s="454"/>
      <c r="D2" s="364" t="s">
        <v>182</v>
      </c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8"/>
      <c r="P2" s="8"/>
      <c r="Q2" s="8"/>
      <c r="R2" s="8"/>
      <c r="S2" s="8"/>
      <c r="T2" s="8"/>
      <c r="U2" s="9"/>
    </row>
    <row r="3" spans="1:21" ht="33" customHeight="1">
      <c r="B3" s="455" t="s">
        <v>126</v>
      </c>
      <c r="C3" s="456"/>
      <c r="D3" s="367" t="s">
        <v>255</v>
      </c>
      <c r="E3" s="367"/>
      <c r="F3" s="367"/>
      <c r="G3" s="367"/>
      <c r="H3" s="367"/>
      <c r="I3" s="367"/>
      <c r="J3" s="367"/>
      <c r="K3" s="367"/>
      <c r="L3" s="367"/>
      <c r="M3" s="367"/>
      <c r="N3" s="368"/>
      <c r="O3" s="8"/>
      <c r="P3" s="8"/>
      <c r="Q3" s="8"/>
      <c r="R3" s="8"/>
      <c r="S3" s="8"/>
      <c r="T3" s="8"/>
      <c r="U3" s="9"/>
    </row>
    <row r="4" spans="1:21" ht="34.5" customHeight="1" thickBot="1">
      <c r="B4" s="457" t="s">
        <v>286</v>
      </c>
      <c r="C4" s="458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3"/>
      <c r="O4" s="8"/>
      <c r="P4" s="8"/>
      <c r="Q4" s="8"/>
      <c r="R4" s="8"/>
      <c r="S4" s="8"/>
      <c r="T4" s="8"/>
      <c r="U4" s="9"/>
    </row>
    <row r="5" spans="1:21" ht="35.25" customHeight="1" thickBot="1">
      <c r="B5" s="459" t="s">
        <v>251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1"/>
      <c r="O5" s="8"/>
      <c r="P5" s="8"/>
      <c r="Q5" s="8"/>
      <c r="R5" s="8"/>
      <c r="S5" s="8"/>
      <c r="T5" s="8"/>
      <c r="U5" s="9"/>
    </row>
    <row r="6" spans="1:21" s="9" customFormat="1" ht="1.5" customHeight="1">
      <c r="A6" s="65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8"/>
      <c r="P6" s="8"/>
      <c r="Q6" s="8"/>
      <c r="R6" s="8"/>
      <c r="S6" s="8"/>
      <c r="T6" s="8"/>
    </row>
    <row r="7" spans="1:21" s="9" customFormat="1" ht="21" thickBot="1">
      <c r="A7" s="65"/>
      <c r="B7" s="65"/>
      <c r="C7" s="230"/>
      <c r="D7" s="230"/>
      <c r="E7" s="230"/>
      <c r="F7" s="230"/>
      <c r="G7" s="230"/>
      <c r="H7" s="230"/>
      <c r="I7" s="230"/>
      <c r="J7" s="230"/>
      <c r="K7" s="230"/>
      <c r="L7" s="33"/>
      <c r="M7" s="389" t="s">
        <v>0</v>
      </c>
      <c r="N7" s="389"/>
    </row>
    <row r="8" spans="1:21" ht="46.5" customHeight="1" thickTop="1">
      <c r="B8" s="541" t="s">
        <v>241</v>
      </c>
      <c r="C8" s="538" t="s">
        <v>220</v>
      </c>
      <c r="D8" s="516" t="s">
        <v>33</v>
      </c>
      <c r="E8" s="516"/>
      <c r="F8" s="516"/>
      <c r="G8" s="516"/>
      <c r="H8" s="516"/>
      <c r="I8" s="516" t="s">
        <v>49</v>
      </c>
      <c r="J8" s="516"/>
      <c r="K8" s="516"/>
      <c r="L8" s="535" t="s">
        <v>50</v>
      </c>
      <c r="M8" s="535" t="s">
        <v>83</v>
      </c>
      <c r="N8" s="531" t="s">
        <v>3</v>
      </c>
    </row>
    <row r="9" spans="1:21" ht="81" customHeight="1">
      <c r="B9" s="542"/>
      <c r="C9" s="511"/>
      <c r="D9" s="534" t="s">
        <v>139</v>
      </c>
      <c r="E9" s="534" t="s">
        <v>138</v>
      </c>
      <c r="F9" s="534" t="s">
        <v>167</v>
      </c>
      <c r="G9" s="534" t="s">
        <v>187</v>
      </c>
      <c r="H9" s="543" t="s">
        <v>1</v>
      </c>
      <c r="I9" s="534" t="s">
        <v>79</v>
      </c>
      <c r="J9" s="534" t="s">
        <v>80</v>
      </c>
      <c r="K9" s="534" t="s">
        <v>2</v>
      </c>
      <c r="L9" s="536"/>
      <c r="M9" s="536"/>
      <c r="N9" s="532"/>
    </row>
    <row r="10" spans="1:21" ht="29.25" customHeight="1">
      <c r="B10" s="539" t="s">
        <v>242</v>
      </c>
      <c r="C10" s="540"/>
      <c r="D10" s="525"/>
      <c r="E10" s="525"/>
      <c r="F10" s="525"/>
      <c r="G10" s="525"/>
      <c r="H10" s="544"/>
      <c r="I10" s="525"/>
      <c r="J10" s="525"/>
      <c r="K10" s="525"/>
      <c r="L10" s="537"/>
      <c r="M10" s="537"/>
      <c r="N10" s="533"/>
    </row>
    <row r="11" spans="1:21" ht="40.5" customHeight="1">
      <c r="B11" s="232">
        <v>1</v>
      </c>
      <c r="C11" s="162" t="s">
        <v>243</v>
      </c>
      <c r="D11" s="122"/>
      <c r="E11" s="122"/>
      <c r="F11" s="122"/>
      <c r="G11" s="122"/>
      <c r="H11" s="122">
        <f>SUM(D11:G11)</f>
        <v>0</v>
      </c>
      <c r="I11" s="122"/>
      <c r="J11" s="122"/>
      <c r="K11" s="122">
        <f>SUM(I11:J11)</f>
        <v>0</v>
      </c>
      <c r="L11" s="123"/>
      <c r="M11" s="123"/>
      <c r="N11" s="124">
        <f>M11+L11+K11+H11</f>
        <v>0</v>
      </c>
    </row>
    <row r="12" spans="1:21" s="283" customFormat="1" ht="40.5" customHeight="1">
      <c r="A12" s="64"/>
      <c r="B12" s="232">
        <v>2</v>
      </c>
      <c r="C12" s="162" t="s">
        <v>296</v>
      </c>
      <c r="D12" s="122"/>
      <c r="E12" s="122"/>
      <c r="F12" s="122"/>
      <c r="G12" s="122"/>
      <c r="H12" s="122">
        <f t="shared" ref="H12" si="0">SUM(D12:G12)</f>
        <v>0</v>
      </c>
      <c r="I12" s="122"/>
      <c r="J12" s="122"/>
      <c r="K12" s="122">
        <f t="shared" ref="K12" si="1">SUM(I12:J12)</f>
        <v>0</v>
      </c>
      <c r="L12" s="123"/>
      <c r="M12" s="123"/>
      <c r="N12" s="124">
        <f t="shared" ref="N12" si="2">M12+L12+K12+H12</f>
        <v>0</v>
      </c>
    </row>
    <row r="13" spans="1:21" ht="40.5" customHeight="1">
      <c r="B13" s="232">
        <v>2</v>
      </c>
      <c r="C13" s="162" t="s">
        <v>244</v>
      </c>
      <c r="D13" s="122"/>
      <c r="E13" s="122"/>
      <c r="F13" s="122"/>
      <c r="G13" s="122"/>
      <c r="H13" s="122">
        <f t="shared" ref="H13:H15" si="3">SUM(D13:G13)</f>
        <v>0</v>
      </c>
      <c r="I13" s="320"/>
      <c r="J13" s="122"/>
      <c r="K13" s="122">
        <f t="shared" ref="K13:K15" si="4">SUM(I13:J13)</f>
        <v>0</v>
      </c>
      <c r="L13" s="123"/>
      <c r="M13" s="123"/>
      <c r="N13" s="124">
        <f t="shared" ref="N13:N16" si="5">M13+L13+K13+H13</f>
        <v>0</v>
      </c>
    </row>
    <row r="14" spans="1:21" ht="40.5" customHeight="1">
      <c r="B14" s="232">
        <v>3</v>
      </c>
      <c r="C14" s="162" t="s">
        <v>245</v>
      </c>
      <c r="D14" s="122"/>
      <c r="E14" s="122"/>
      <c r="F14" s="122"/>
      <c r="G14" s="122"/>
      <c r="H14" s="122">
        <f t="shared" si="3"/>
        <v>0</v>
      </c>
      <c r="I14" s="122"/>
      <c r="J14" s="122"/>
      <c r="K14" s="122">
        <f t="shared" si="4"/>
        <v>0</v>
      </c>
      <c r="L14" s="123"/>
      <c r="M14" s="123"/>
      <c r="N14" s="124">
        <f t="shared" si="5"/>
        <v>0</v>
      </c>
    </row>
    <row r="15" spans="1:21" ht="40.5" customHeight="1">
      <c r="B15" s="232">
        <v>4</v>
      </c>
      <c r="C15" s="162" t="s">
        <v>246</v>
      </c>
      <c r="D15" s="122"/>
      <c r="E15" s="122"/>
      <c r="F15" s="122"/>
      <c r="G15" s="122"/>
      <c r="H15" s="122">
        <f t="shared" si="3"/>
        <v>0</v>
      </c>
      <c r="I15" s="122"/>
      <c r="J15" s="122"/>
      <c r="K15" s="122">
        <f t="shared" si="4"/>
        <v>0</v>
      </c>
      <c r="L15" s="123"/>
      <c r="M15" s="123"/>
      <c r="N15" s="124">
        <f t="shared" si="5"/>
        <v>0</v>
      </c>
    </row>
    <row r="16" spans="1:21" ht="40.5" customHeight="1" thickBot="1">
      <c r="B16" s="517" t="s">
        <v>123</v>
      </c>
      <c r="C16" s="518"/>
      <c r="D16" s="128">
        <f t="shared" ref="D16:M16" si="6">SUM(D11:D15)</f>
        <v>0</v>
      </c>
      <c r="E16" s="128">
        <f t="shared" si="6"/>
        <v>0</v>
      </c>
      <c r="F16" s="128">
        <f t="shared" si="6"/>
        <v>0</v>
      </c>
      <c r="G16" s="128">
        <f t="shared" si="6"/>
        <v>0</v>
      </c>
      <c r="H16" s="128">
        <f t="shared" si="6"/>
        <v>0</v>
      </c>
      <c r="I16" s="128">
        <f t="shared" si="6"/>
        <v>0</v>
      </c>
      <c r="J16" s="128">
        <f t="shared" si="6"/>
        <v>0</v>
      </c>
      <c r="K16" s="128">
        <f t="shared" si="6"/>
        <v>0</v>
      </c>
      <c r="L16" s="128">
        <f t="shared" si="6"/>
        <v>0</v>
      </c>
      <c r="M16" s="128">
        <f t="shared" si="6"/>
        <v>0</v>
      </c>
      <c r="N16" s="129">
        <f t="shared" si="5"/>
        <v>0</v>
      </c>
    </row>
    <row r="17" spans="2:20">
      <c r="C17" s="389"/>
      <c r="D17" s="389"/>
      <c r="E17" s="389"/>
      <c r="F17" s="389"/>
      <c r="G17" s="389"/>
      <c r="H17" s="389"/>
      <c r="I17" s="389"/>
      <c r="J17" s="389"/>
      <c r="K17" s="389"/>
    </row>
    <row r="18" spans="2:20" ht="21" thickBot="1"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8"/>
      <c r="P18" s="8"/>
      <c r="Q18" s="8"/>
      <c r="R18" s="8"/>
      <c r="S18" s="8"/>
      <c r="T18" s="8"/>
    </row>
    <row r="19" spans="2:20" ht="30" customHeight="1">
      <c r="B19" s="330" t="s">
        <v>131</v>
      </c>
      <c r="C19" s="331"/>
      <c r="D19" s="330" t="s">
        <v>252</v>
      </c>
      <c r="E19" s="331"/>
      <c r="F19" s="330" t="s">
        <v>132</v>
      </c>
      <c r="G19" s="331"/>
      <c r="H19" s="330" t="s">
        <v>134</v>
      </c>
      <c r="I19" s="331"/>
      <c r="J19" s="330" t="s">
        <v>133</v>
      </c>
      <c r="K19" s="332"/>
      <c r="L19" s="331"/>
      <c r="M19" s="330" t="s">
        <v>116</v>
      </c>
      <c r="N19" s="331"/>
    </row>
    <row r="20" spans="2:20" ht="36.75" customHeight="1" thickBot="1">
      <c r="B20" s="528"/>
      <c r="C20" s="529"/>
      <c r="D20" s="528"/>
      <c r="E20" s="529"/>
      <c r="F20" s="528"/>
      <c r="G20" s="529"/>
      <c r="H20" s="528"/>
      <c r="I20" s="529"/>
      <c r="J20" s="528"/>
      <c r="K20" s="530"/>
      <c r="L20" s="529"/>
      <c r="M20" s="528"/>
      <c r="N20" s="529"/>
    </row>
    <row r="21" spans="2:20" ht="115.5" customHeight="1" thickBot="1">
      <c r="B21" s="436"/>
      <c r="C21" s="438"/>
      <c r="D21" s="445"/>
      <c r="E21" s="446"/>
      <c r="F21" s="445"/>
      <c r="G21" s="446"/>
      <c r="H21" s="526"/>
      <c r="I21" s="527"/>
      <c r="J21" s="445"/>
      <c r="K21" s="447"/>
      <c r="L21" s="446"/>
      <c r="M21" s="445"/>
      <c r="N21" s="446"/>
    </row>
    <row r="24" spans="2:20">
      <c r="E24" s="67"/>
      <c r="F24" s="67"/>
      <c r="G24" s="67"/>
    </row>
    <row r="25" spans="2:20"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</row>
    <row r="26" spans="2:20"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</row>
    <row r="27" spans="2:20"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</row>
  </sheetData>
  <sheetProtection formatCells="0" formatColumns="0" formatRows="0" insertColumns="0" insertRows="0" insertHyperlinks="0" deleteColumns="0" deleteRows="0" sort="0" autoFilter="0" pivotTables="0"/>
  <mergeCells count="40">
    <mergeCell ref="M21:N21"/>
    <mergeCell ref="B19:C20"/>
    <mergeCell ref="I9:I10"/>
    <mergeCell ref="J9:J10"/>
    <mergeCell ref="K9:K10"/>
    <mergeCell ref="L8:L10"/>
    <mergeCell ref="B16:C16"/>
    <mergeCell ref="C17:K17"/>
    <mergeCell ref="B18:C18"/>
    <mergeCell ref="D18:H18"/>
    <mergeCell ref="I18:N18"/>
    <mergeCell ref="H19:I20"/>
    <mergeCell ref="J19:L20"/>
    <mergeCell ref="M19:N20"/>
    <mergeCell ref="B8:B9"/>
    <mergeCell ref="H9:H10"/>
    <mergeCell ref="B21:C21"/>
    <mergeCell ref="H21:I21"/>
    <mergeCell ref="J21:L21"/>
    <mergeCell ref="C8:C9"/>
    <mergeCell ref="D19:E20"/>
    <mergeCell ref="F19:G20"/>
    <mergeCell ref="D21:E21"/>
    <mergeCell ref="F21:G21"/>
    <mergeCell ref="B10:C10"/>
    <mergeCell ref="B5:N5"/>
    <mergeCell ref="B2:C2"/>
    <mergeCell ref="D2:N2"/>
    <mergeCell ref="B3:C3"/>
    <mergeCell ref="D3:N4"/>
    <mergeCell ref="B4:C4"/>
    <mergeCell ref="M7:N7"/>
    <mergeCell ref="N8:N10"/>
    <mergeCell ref="D9:D10"/>
    <mergeCell ref="E9:E10"/>
    <mergeCell ref="F9:F10"/>
    <mergeCell ref="M8:M10"/>
    <mergeCell ref="D8:H8"/>
    <mergeCell ref="I8:K8"/>
    <mergeCell ref="G9:G10"/>
  </mergeCells>
  <printOptions horizontalCentered="1"/>
  <pageMargins left="0" right="0" top="0" bottom="0" header="0.31496062992125984" footer="0.31496062992125984"/>
  <pageSetup paperSize="9" scale="4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rightToLeft="1" topLeftCell="A7" zoomScale="75" zoomScaleNormal="75" workbookViewId="0">
      <selection activeCell="G9" sqref="G9:G10"/>
    </sheetView>
  </sheetViews>
  <sheetFormatPr defaultColWidth="9" defaultRowHeight="20.25"/>
  <cols>
    <col min="1" max="1" width="18.625" style="15" customWidth="1"/>
    <col min="2" max="2" width="14.875" style="15" customWidth="1"/>
    <col min="3" max="3" width="12.75" style="15" customWidth="1"/>
    <col min="4" max="4" width="9.75" style="15" customWidth="1"/>
    <col min="5" max="5" width="12.5" style="15" customWidth="1"/>
    <col min="6" max="6" width="17.75" style="15" customWidth="1"/>
    <col min="7" max="8" width="12.125" style="15" customWidth="1"/>
    <col min="9" max="9" width="11" style="15" customWidth="1"/>
    <col min="10" max="10" width="24.5" style="15" customWidth="1"/>
    <col min="11" max="16384" width="9" style="1"/>
  </cols>
  <sheetData>
    <row r="1" spans="1:10" ht="21" thickBot="1"/>
    <row r="2" spans="1:10" ht="55.5" customHeight="1">
      <c r="A2" s="548"/>
      <c r="B2" s="549"/>
      <c r="C2" s="549"/>
      <c r="D2" s="363" t="s">
        <v>183</v>
      </c>
      <c r="E2" s="364"/>
      <c r="F2" s="364"/>
      <c r="G2" s="364"/>
      <c r="H2" s="364"/>
      <c r="I2" s="364"/>
      <c r="J2" s="365"/>
    </row>
    <row r="3" spans="1:10" ht="54.75" customHeight="1" thickBot="1">
      <c r="A3" s="391" t="s">
        <v>95</v>
      </c>
      <c r="B3" s="392"/>
      <c r="C3" s="392"/>
      <c r="D3" s="391"/>
      <c r="E3" s="392"/>
      <c r="F3" s="392"/>
      <c r="G3" s="392"/>
      <c r="H3" s="392"/>
      <c r="I3" s="392"/>
      <c r="J3" s="393"/>
    </row>
    <row r="4" spans="1:10" ht="49.5" customHeight="1" thickBot="1">
      <c r="A4" s="553" t="s">
        <v>285</v>
      </c>
      <c r="B4" s="554"/>
      <c r="C4" s="554"/>
      <c r="D4" s="550" t="s">
        <v>255</v>
      </c>
      <c r="E4" s="550"/>
      <c r="F4" s="550"/>
      <c r="G4" s="550"/>
      <c r="H4" s="550"/>
      <c r="I4" s="550"/>
      <c r="J4" s="551"/>
    </row>
    <row r="5" spans="1:10" ht="38.25" customHeight="1" thickBot="1">
      <c r="A5" s="459" t="s">
        <v>141</v>
      </c>
      <c r="B5" s="460"/>
      <c r="C5" s="460"/>
      <c r="D5" s="460"/>
      <c r="E5" s="460"/>
      <c r="F5" s="460"/>
      <c r="G5" s="460"/>
      <c r="H5" s="460"/>
      <c r="I5" s="460"/>
      <c r="J5" s="461"/>
    </row>
    <row r="6" spans="1:10" ht="21" thickBot="1">
      <c r="A6" s="30"/>
      <c r="B6" s="31"/>
      <c r="C6" s="31"/>
      <c r="D6" s="31"/>
      <c r="E6" s="31"/>
      <c r="F6" s="31"/>
      <c r="G6" s="454" t="s">
        <v>0</v>
      </c>
      <c r="H6" s="454"/>
      <c r="I6" s="454"/>
      <c r="J6" s="552"/>
    </row>
    <row r="7" spans="1:10" ht="21" thickTop="1">
      <c r="A7" s="411" t="s">
        <v>122</v>
      </c>
      <c r="B7" s="399" t="s">
        <v>129</v>
      </c>
      <c r="C7" s="399"/>
      <c r="D7" s="399" t="s">
        <v>5</v>
      </c>
      <c r="E7" s="409" t="s">
        <v>130</v>
      </c>
      <c r="F7" s="399" t="s">
        <v>100</v>
      </c>
      <c r="G7" s="399"/>
      <c r="H7" s="399"/>
      <c r="I7" s="399"/>
      <c r="J7" s="407"/>
    </row>
    <row r="8" spans="1:10" ht="77.25" customHeight="1">
      <c r="A8" s="412"/>
      <c r="B8" s="408"/>
      <c r="C8" s="408"/>
      <c r="D8" s="408"/>
      <c r="E8" s="410"/>
      <c r="F8" s="36" t="s">
        <v>37</v>
      </c>
      <c r="G8" s="58" t="s">
        <v>239</v>
      </c>
      <c r="H8" s="58" t="s">
        <v>238</v>
      </c>
      <c r="I8" s="58" t="s">
        <v>178</v>
      </c>
      <c r="J8" s="37" t="s">
        <v>1</v>
      </c>
    </row>
    <row r="9" spans="1:10" ht="27" customHeight="1">
      <c r="A9" s="59"/>
      <c r="B9" s="547" t="s">
        <v>207</v>
      </c>
      <c r="C9" s="547"/>
      <c r="D9" s="38"/>
      <c r="E9" s="114"/>
      <c r="F9" s="114"/>
      <c r="G9" s="114"/>
      <c r="H9" s="228"/>
      <c r="I9" s="263"/>
      <c r="J9" s="115">
        <f>SUM(F9:I9)</f>
        <v>0</v>
      </c>
    </row>
    <row r="10" spans="1:10" ht="27" customHeight="1">
      <c r="A10" s="59"/>
      <c r="B10" s="547" t="s">
        <v>208</v>
      </c>
      <c r="C10" s="547"/>
      <c r="D10" s="38"/>
      <c r="E10" s="114"/>
      <c r="F10" s="114"/>
      <c r="G10" s="114"/>
      <c r="H10" s="228"/>
      <c r="I10" s="263"/>
      <c r="J10" s="115">
        <f t="shared" ref="J10:J11" si="0">SUM(F10:I10)</f>
        <v>0</v>
      </c>
    </row>
    <row r="11" spans="1:10" ht="27" customHeight="1" thickBot="1">
      <c r="A11" s="545"/>
      <c r="B11" s="546"/>
      <c r="C11" s="546"/>
      <c r="D11" s="546"/>
      <c r="E11" s="60"/>
      <c r="F11" s="61">
        <f>SUM(F9:F10)</f>
        <v>0</v>
      </c>
      <c r="G11" s="61">
        <f t="shared" ref="G11:I11" si="1">SUM(G9:G10)</f>
        <v>0</v>
      </c>
      <c r="H11" s="61">
        <f t="shared" si="1"/>
        <v>0</v>
      </c>
      <c r="I11" s="61">
        <f t="shared" si="1"/>
        <v>0</v>
      </c>
      <c r="J11" s="62">
        <f t="shared" si="0"/>
        <v>0</v>
      </c>
    </row>
    <row r="12" spans="1:10" ht="11.25" customHeight="1" thickTop="1">
      <c r="A12" s="389"/>
      <c r="B12" s="389"/>
      <c r="C12" s="389"/>
      <c r="D12" s="389"/>
      <c r="E12" s="389"/>
      <c r="F12" s="389"/>
      <c r="G12" s="389"/>
      <c r="H12" s="389"/>
      <c r="I12" s="389"/>
      <c r="J12" s="389"/>
    </row>
    <row r="13" spans="1:10" hidden="1">
      <c r="A13" s="469"/>
      <c r="B13" s="469"/>
      <c r="C13" s="469"/>
      <c r="D13" s="468"/>
      <c r="E13" s="468"/>
      <c r="F13" s="468"/>
      <c r="G13" s="468"/>
      <c r="H13" s="468"/>
      <c r="I13" s="468"/>
    </row>
    <row r="14" spans="1:10" ht="21" thickBot="1">
      <c r="A14" s="505"/>
      <c r="B14" s="505"/>
      <c r="C14" s="505"/>
      <c r="D14" s="505"/>
      <c r="E14" s="505"/>
      <c r="F14" s="505"/>
      <c r="G14" s="505"/>
      <c r="H14" s="505"/>
      <c r="I14" s="505"/>
    </row>
    <row r="15" spans="1:10" ht="31.5" customHeight="1" thickBot="1">
      <c r="A15" s="241" t="s">
        <v>131</v>
      </c>
      <c r="B15" s="555" t="s">
        <v>252</v>
      </c>
      <c r="C15" s="556"/>
      <c r="D15" s="555" t="s">
        <v>132</v>
      </c>
      <c r="E15" s="556"/>
      <c r="F15" s="241" t="s">
        <v>134</v>
      </c>
      <c r="G15" s="555" t="s">
        <v>133</v>
      </c>
      <c r="H15" s="557"/>
      <c r="I15" s="556"/>
      <c r="J15" s="241" t="s">
        <v>116</v>
      </c>
    </row>
    <row r="16" spans="1:10" ht="33.75" customHeight="1" thickBot="1">
      <c r="A16" s="253" t="s">
        <v>265</v>
      </c>
      <c r="B16" s="445" t="s">
        <v>266</v>
      </c>
      <c r="C16" s="446"/>
      <c r="D16" s="445" t="s">
        <v>267</v>
      </c>
      <c r="E16" s="446"/>
      <c r="F16" s="253" t="s">
        <v>290</v>
      </c>
      <c r="G16" s="445" t="s">
        <v>268</v>
      </c>
      <c r="H16" s="447"/>
      <c r="I16" s="446"/>
      <c r="J16" s="253" t="s">
        <v>269</v>
      </c>
    </row>
    <row r="17" spans="1:10" ht="108" customHeight="1" thickBot="1">
      <c r="A17" s="91"/>
      <c r="B17" s="436"/>
      <c r="C17" s="438"/>
      <c r="D17" s="436"/>
      <c r="E17" s="438"/>
      <c r="F17" s="92"/>
      <c r="G17" s="436"/>
      <c r="H17" s="437"/>
      <c r="I17" s="438"/>
      <c r="J17" s="92"/>
    </row>
  </sheetData>
  <dataConsolidate/>
  <mergeCells count="30">
    <mergeCell ref="B17:C17"/>
    <mergeCell ref="D17:E17"/>
    <mergeCell ref="G17:I17"/>
    <mergeCell ref="A12:C12"/>
    <mergeCell ref="D12:J12"/>
    <mergeCell ref="A13:C13"/>
    <mergeCell ref="D13:I13"/>
    <mergeCell ref="A14:C14"/>
    <mergeCell ref="D14:I14"/>
    <mergeCell ref="B15:C15"/>
    <mergeCell ref="D15:E15"/>
    <mergeCell ref="G15:I15"/>
    <mergeCell ref="B16:C16"/>
    <mergeCell ref="D16:E16"/>
    <mergeCell ref="G16:I16"/>
    <mergeCell ref="A2:C2"/>
    <mergeCell ref="D2:J3"/>
    <mergeCell ref="A3:C3"/>
    <mergeCell ref="D4:J4"/>
    <mergeCell ref="G6:J6"/>
    <mergeCell ref="A4:C4"/>
    <mergeCell ref="A5:J5"/>
    <mergeCell ref="A11:D11"/>
    <mergeCell ref="B7:C8"/>
    <mergeCell ref="E7:E8"/>
    <mergeCell ref="F7:J7"/>
    <mergeCell ref="B9:C9"/>
    <mergeCell ref="B10:C10"/>
    <mergeCell ref="A7:A8"/>
    <mergeCell ref="D7:D8"/>
  </mergeCells>
  <printOptions horizontalCentered="1"/>
  <pageMargins left="0" right="0" top="0" bottom="0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37"/>
  <sheetViews>
    <sheetView rightToLeft="1" topLeftCell="A14" zoomScale="80" zoomScaleNormal="80" workbookViewId="0">
      <selection activeCell="L21" sqref="L21"/>
    </sheetView>
  </sheetViews>
  <sheetFormatPr defaultColWidth="9" defaultRowHeight="20.25"/>
  <cols>
    <col min="1" max="1" width="4.375" style="1" customWidth="1"/>
    <col min="2" max="2" width="22.875" style="15" bestFit="1" customWidth="1"/>
    <col min="3" max="3" width="39.5" style="15" customWidth="1"/>
    <col min="4" max="4" width="13.125" style="15" customWidth="1"/>
    <col min="5" max="5" width="13.375" style="15" customWidth="1"/>
    <col min="6" max="6" width="16" style="15" customWidth="1"/>
    <col min="7" max="7" width="10.375" style="15" customWidth="1"/>
    <col min="8" max="8" width="10.5" style="15" customWidth="1"/>
    <col min="9" max="9" width="9" style="15"/>
    <col min="10" max="10" width="7.125" style="15" bestFit="1" customWidth="1"/>
    <col min="11" max="16384" width="9" style="1"/>
  </cols>
  <sheetData>
    <row r="1" spans="2:10" ht="21" thickBot="1"/>
    <row r="2" spans="2:10" ht="50.25" customHeight="1">
      <c r="B2" s="548"/>
      <c r="C2" s="558"/>
      <c r="D2" s="364" t="s">
        <v>184</v>
      </c>
      <c r="E2" s="364"/>
      <c r="F2" s="364"/>
      <c r="G2" s="364"/>
      <c r="H2" s="364"/>
      <c r="I2" s="364"/>
      <c r="J2" s="365"/>
    </row>
    <row r="3" spans="2:10" ht="21" thickBot="1">
      <c r="B3" s="491" t="s">
        <v>95</v>
      </c>
      <c r="C3" s="390"/>
      <c r="D3" s="392"/>
      <c r="E3" s="392"/>
      <c r="F3" s="392"/>
      <c r="G3" s="392"/>
      <c r="H3" s="392"/>
      <c r="I3" s="392"/>
      <c r="J3" s="393"/>
    </row>
    <row r="4" spans="2:10" ht="45" customHeight="1" thickBot="1">
      <c r="B4" s="559" t="s">
        <v>284</v>
      </c>
      <c r="C4" s="560"/>
      <c r="D4" s="550" t="s">
        <v>255</v>
      </c>
      <c r="E4" s="550"/>
      <c r="F4" s="550"/>
      <c r="G4" s="550"/>
      <c r="H4" s="550"/>
      <c r="I4" s="550"/>
      <c r="J4" s="551"/>
    </row>
    <row r="5" spans="2:10" ht="42" customHeight="1" thickBot="1">
      <c r="B5" s="561" t="s">
        <v>96</v>
      </c>
      <c r="C5" s="562"/>
      <c r="D5" s="562"/>
      <c r="E5" s="562"/>
      <c r="F5" s="562"/>
      <c r="G5" s="562"/>
      <c r="H5" s="50"/>
      <c r="I5" s="50"/>
      <c r="J5" s="49"/>
    </row>
    <row r="6" spans="2:10" ht="21" thickBot="1">
      <c r="B6" s="30"/>
      <c r="C6" s="31"/>
      <c r="D6" s="31"/>
      <c r="E6" s="31"/>
      <c r="F6" s="31"/>
      <c r="G6" s="389" t="s">
        <v>0</v>
      </c>
      <c r="H6" s="389"/>
      <c r="I6" s="389"/>
      <c r="J6" s="390"/>
    </row>
    <row r="7" spans="2:10" ht="21" thickTop="1">
      <c r="B7" s="411" t="s">
        <v>97</v>
      </c>
      <c r="C7" s="399" t="s">
        <v>5</v>
      </c>
      <c r="D7" s="565" t="s">
        <v>98</v>
      </c>
      <c r="E7" s="399" t="s">
        <v>54</v>
      </c>
      <c r="F7" s="399" t="s">
        <v>99</v>
      </c>
      <c r="G7" s="399" t="s">
        <v>100</v>
      </c>
      <c r="H7" s="399"/>
      <c r="I7" s="399"/>
      <c r="J7" s="407"/>
    </row>
    <row r="8" spans="2:10" ht="21" thickBot="1">
      <c r="B8" s="563"/>
      <c r="C8" s="564"/>
      <c r="D8" s="566"/>
      <c r="E8" s="564"/>
      <c r="F8" s="564"/>
      <c r="G8" s="51" t="s">
        <v>37</v>
      </c>
      <c r="H8" s="51" t="s">
        <v>84</v>
      </c>
      <c r="I8" s="52" t="s">
        <v>10</v>
      </c>
      <c r="J8" s="53" t="s">
        <v>1</v>
      </c>
    </row>
    <row r="9" spans="2:10" ht="35.25" customHeight="1" thickTop="1">
      <c r="B9" s="567" t="s">
        <v>113</v>
      </c>
      <c r="C9" s="146" t="s">
        <v>101</v>
      </c>
      <c r="D9" s="54" t="s">
        <v>58</v>
      </c>
      <c r="E9" s="160"/>
      <c r="F9" s="270"/>
      <c r="G9" s="155"/>
      <c r="H9" s="156"/>
      <c r="I9" s="156"/>
      <c r="J9" s="157">
        <f>SUM(G9:I9)</f>
        <v>0</v>
      </c>
    </row>
    <row r="10" spans="2:10" ht="35.25" customHeight="1">
      <c r="B10" s="568"/>
      <c r="C10" s="147" t="s">
        <v>102</v>
      </c>
      <c r="D10" s="38" t="s">
        <v>142</v>
      </c>
      <c r="E10" s="269"/>
      <c r="F10" s="271"/>
      <c r="G10" s="158"/>
      <c r="H10" s="151"/>
      <c r="I10" s="151"/>
      <c r="J10" s="159">
        <f t="shared" ref="J10:J32" si="0">SUM(G10:I10)</f>
        <v>0</v>
      </c>
    </row>
    <row r="11" spans="2:10" ht="35.25" customHeight="1">
      <c r="B11" s="568"/>
      <c r="C11" s="147" t="s">
        <v>103</v>
      </c>
      <c r="D11" s="38" t="s">
        <v>143</v>
      </c>
      <c r="E11" s="269"/>
      <c r="F11" s="271"/>
      <c r="G11" s="158"/>
      <c r="H11" s="151"/>
      <c r="I11" s="151"/>
      <c r="J11" s="159">
        <f t="shared" si="0"/>
        <v>0</v>
      </c>
    </row>
    <row r="12" spans="2:10" ht="35.25" customHeight="1">
      <c r="B12" s="568"/>
      <c r="C12" s="147" t="s">
        <v>104</v>
      </c>
      <c r="D12" s="38" t="s">
        <v>58</v>
      </c>
      <c r="E12" s="269"/>
      <c r="F12" s="271"/>
      <c r="G12" s="158"/>
      <c r="H12" s="151"/>
      <c r="I12" s="151"/>
      <c r="J12" s="159">
        <f t="shared" si="0"/>
        <v>0</v>
      </c>
    </row>
    <row r="13" spans="2:10" ht="35.25" customHeight="1">
      <c r="B13" s="568"/>
      <c r="C13" s="147" t="s">
        <v>105</v>
      </c>
      <c r="D13" s="38" t="s">
        <v>58</v>
      </c>
      <c r="E13" s="269"/>
      <c r="F13" s="271"/>
      <c r="G13" s="158"/>
      <c r="H13" s="151"/>
      <c r="I13" s="151"/>
      <c r="J13" s="159">
        <f t="shared" si="0"/>
        <v>0</v>
      </c>
    </row>
    <row r="14" spans="2:10" ht="35.25" customHeight="1">
      <c r="B14" s="568"/>
      <c r="C14" s="147" t="s">
        <v>106</v>
      </c>
      <c r="D14" s="38" t="s">
        <v>58</v>
      </c>
      <c r="E14" s="269"/>
      <c r="F14" s="271"/>
      <c r="G14" s="158"/>
      <c r="H14" s="151"/>
      <c r="I14" s="151"/>
      <c r="J14" s="159">
        <f t="shared" si="0"/>
        <v>0</v>
      </c>
    </row>
    <row r="15" spans="2:10" ht="35.25" customHeight="1">
      <c r="B15" s="568"/>
      <c r="C15" s="147" t="s">
        <v>107</v>
      </c>
      <c r="D15" s="38" t="s">
        <v>58</v>
      </c>
      <c r="E15" s="269"/>
      <c r="F15" s="271"/>
      <c r="G15" s="158"/>
      <c r="H15" s="151"/>
      <c r="I15" s="151"/>
      <c r="J15" s="159">
        <f t="shared" si="0"/>
        <v>0</v>
      </c>
    </row>
    <row r="16" spans="2:10" ht="35.25" customHeight="1">
      <c r="B16" s="568"/>
      <c r="C16" s="147" t="s">
        <v>108</v>
      </c>
      <c r="D16" s="38" t="s">
        <v>58</v>
      </c>
      <c r="E16" s="269"/>
      <c r="F16" s="271"/>
      <c r="G16" s="158"/>
      <c r="H16" s="151"/>
      <c r="I16" s="151"/>
      <c r="J16" s="159">
        <f t="shared" si="0"/>
        <v>0</v>
      </c>
    </row>
    <row r="17" spans="2:10" ht="35.25" customHeight="1">
      <c r="B17" s="568"/>
      <c r="C17" s="147" t="s">
        <v>109</v>
      </c>
      <c r="D17" s="38" t="s">
        <v>143</v>
      </c>
      <c r="E17" s="269"/>
      <c r="F17" s="271"/>
      <c r="G17" s="158"/>
      <c r="H17" s="151"/>
      <c r="I17" s="151"/>
      <c r="J17" s="159">
        <f t="shared" si="0"/>
        <v>0</v>
      </c>
    </row>
    <row r="18" spans="2:10" ht="35.25" customHeight="1" thickBot="1">
      <c r="B18" s="569"/>
      <c r="C18" s="175" t="s">
        <v>110</v>
      </c>
      <c r="D18" s="176" t="s">
        <v>58</v>
      </c>
      <c r="E18" s="177"/>
      <c r="F18" s="272"/>
      <c r="G18" s="178"/>
      <c r="H18" s="179"/>
      <c r="I18" s="179"/>
      <c r="J18" s="180">
        <f t="shared" si="0"/>
        <v>0</v>
      </c>
    </row>
    <row r="19" spans="2:10" ht="35.25" customHeight="1" thickTop="1">
      <c r="B19" s="570" t="s">
        <v>114</v>
      </c>
      <c r="C19" s="148" t="s">
        <v>101</v>
      </c>
      <c r="D19" s="55" t="s">
        <v>58</v>
      </c>
      <c r="E19" s="196"/>
      <c r="F19" s="273"/>
      <c r="G19" s="197"/>
      <c r="H19" s="181"/>
      <c r="I19" s="181"/>
      <c r="J19" s="198">
        <f>SUM(G19:H19)</f>
        <v>0</v>
      </c>
    </row>
    <row r="20" spans="2:10" ht="35.25" customHeight="1">
      <c r="B20" s="571"/>
      <c r="C20" s="149" t="s">
        <v>111</v>
      </c>
      <c r="D20" s="56" t="s">
        <v>58</v>
      </c>
      <c r="E20" s="199"/>
      <c r="F20" s="274"/>
      <c r="G20" s="200"/>
      <c r="H20" s="152"/>
      <c r="I20" s="152"/>
      <c r="J20" s="201">
        <f t="shared" ref="J20:J30" si="1">SUM(G20:H20)</f>
        <v>0</v>
      </c>
    </row>
    <row r="21" spans="2:10" ht="35.25" customHeight="1">
      <c r="B21" s="571"/>
      <c r="C21" s="149" t="s">
        <v>102</v>
      </c>
      <c r="D21" s="56" t="s">
        <v>142</v>
      </c>
      <c r="E21" s="199"/>
      <c r="F21" s="274"/>
      <c r="G21" s="200"/>
      <c r="H21" s="152"/>
      <c r="I21" s="152"/>
      <c r="J21" s="201">
        <f t="shared" si="1"/>
        <v>0</v>
      </c>
    </row>
    <row r="22" spans="2:10" ht="35.25" customHeight="1">
      <c r="B22" s="571"/>
      <c r="C22" s="149" t="s">
        <v>103</v>
      </c>
      <c r="D22" s="56" t="s">
        <v>143</v>
      </c>
      <c r="E22" s="199"/>
      <c r="F22" s="274"/>
      <c r="G22" s="200"/>
      <c r="H22" s="152"/>
      <c r="I22" s="152"/>
      <c r="J22" s="201">
        <f t="shared" si="1"/>
        <v>0</v>
      </c>
    </row>
    <row r="23" spans="2:10" ht="35.25" customHeight="1">
      <c r="B23" s="571"/>
      <c r="C23" s="149" t="s">
        <v>104</v>
      </c>
      <c r="D23" s="56" t="s">
        <v>58</v>
      </c>
      <c r="E23" s="199"/>
      <c r="F23" s="274"/>
      <c r="G23" s="200"/>
      <c r="H23" s="152"/>
      <c r="I23" s="152"/>
      <c r="J23" s="201">
        <f t="shared" si="1"/>
        <v>0</v>
      </c>
    </row>
    <row r="24" spans="2:10" ht="35.25" customHeight="1">
      <c r="B24" s="571"/>
      <c r="C24" s="149" t="s">
        <v>105</v>
      </c>
      <c r="D24" s="56" t="s">
        <v>58</v>
      </c>
      <c r="E24" s="199"/>
      <c r="F24" s="274"/>
      <c r="G24" s="200"/>
      <c r="H24" s="152"/>
      <c r="I24" s="152"/>
      <c r="J24" s="201">
        <f t="shared" si="1"/>
        <v>0</v>
      </c>
    </row>
    <row r="25" spans="2:10" ht="60" customHeight="1">
      <c r="B25" s="571"/>
      <c r="C25" s="149" t="s">
        <v>106</v>
      </c>
      <c r="D25" s="56" t="s">
        <v>58</v>
      </c>
      <c r="E25" s="199"/>
      <c r="F25" s="274"/>
      <c r="G25" s="200"/>
      <c r="H25" s="152"/>
      <c r="I25" s="152"/>
      <c r="J25" s="201">
        <f t="shared" si="1"/>
        <v>0</v>
      </c>
    </row>
    <row r="26" spans="2:10" ht="35.25" customHeight="1">
      <c r="B26" s="571"/>
      <c r="C26" s="149" t="s">
        <v>108</v>
      </c>
      <c r="D26" s="56" t="s">
        <v>58</v>
      </c>
      <c r="E26" s="199"/>
      <c r="F26" s="274"/>
      <c r="G26" s="200"/>
      <c r="H26" s="152"/>
      <c r="I26" s="152"/>
      <c r="J26" s="201">
        <f t="shared" si="1"/>
        <v>0</v>
      </c>
    </row>
    <row r="27" spans="2:10" ht="35.25" customHeight="1">
      <c r="B27" s="571"/>
      <c r="C27" s="149" t="s">
        <v>112</v>
      </c>
      <c r="D27" s="56" t="s">
        <v>58</v>
      </c>
      <c r="E27" s="199"/>
      <c r="F27" s="274"/>
      <c r="G27" s="200"/>
      <c r="H27" s="152"/>
      <c r="I27" s="152"/>
      <c r="J27" s="201">
        <f t="shared" si="1"/>
        <v>0</v>
      </c>
    </row>
    <row r="28" spans="2:10" ht="35.25" customHeight="1">
      <c r="B28" s="571"/>
      <c r="C28" s="149" t="s">
        <v>109</v>
      </c>
      <c r="D28" s="56" t="s">
        <v>143</v>
      </c>
      <c r="E28" s="199"/>
      <c r="F28" s="274"/>
      <c r="G28" s="200"/>
      <c r="H28" s="152"/>
      <c r="I28" s="152"/>
      <c r="J28" s="201">
        <f t="shared" si="1"/>
        <v>0</v>
      </c>
    </row>
    <row r="29" spans="2:10" ht="35.25" customHeight="1">
      <c r="B29" s="571"/>
      <c r="C29" s="149" t="s">
        <v>199</v>
      </c>
      <c r="D29" s="56" t="s">
        <v>58</v>
      </c>
      <c r="E29" s="199"/>
      <c r="F29" s="274"/>
      <c r="G29" s="200"/>
      <c r="H29" s="152"/>
      <c r="I29" s="152"/>
      <c r="J29" s="201">
        <f t="shared" si="1"/>
        <v>0</v>
      </c>
    </row>
    <row r="30" spans="2:10" ht="35.25" customHeight="1" thickBot="1">
      <c r="B30" s="572"/>
      <c r="C30" s="150" t="s">
        <v>110</v>
      </c>
      <c r="D30" s="57" t="s">
        <v>58</v>
      </c>
      <c r="E30" s="202"/>
      <c r="F30" s="275"/>
      <c r="G30" s="203"/>
      <c r="H30" s="182"/>
      <c r="I30" s="182"/>
      <c r="J30" s="204">
        <f t="shared" si="1"/>
        <v>0</v>
      </c>
    </row>
    <row r="31" spans="2:10" ht="35.25" customHeight="1" thickTop="1" thickBot="1">
      <c r="B31" s="205" t="s">
        <v>192</v>
      </c>
      <c r="C31" s="206" t="s">
        <v>193</v>
      </c>
      <c r="D31" s="207" t="s">
        <v>58</v>
      </c>
      <c r="E31" s="276"/>
      <c r="F31" s="208"/>
      <c r="G31" s="209"/>
      <c r="H31" s="210">
        <v>0</v>
      </c>
      <c r="I31" s="210"/>
      <c r="J31" s="211">
        <f t="shared" si="0"/>
        <v>0</v>
      </c>
    </row>
    <row r="32" spans="2:10" ht="35.25" customHeight="1" thickTop="1" thickBot="1">
      <c r="B32" s="186" t="s">
        <v>165</v>
      </c>
      <c r="C32" s="212" t="s">
        <v>176</v>
      </c>
      <c r="D32" s="183" t="s">
        <v>194</v>
      </c>
      <c r="E32" s="277"/>
      <c r="F32" s="184"/>
      <c r="G32" s="213"/>
      <c r="H32" s="185"/>
      <c r="I32" s="185"/>
      <c r="J32" s="214">
        <f t="shared" si="0"/>
        <v>0</v>
      </c>
    </row>
    <row r="33" spans="2:10" ht="35.25" customHeight="1" thickTop="1" thickBot="1">
      <c r="B33" s="573" t="s">
        <v>3</v>
      </c>
      <c r="C33" s="574"/>
      <c r="D33" s="574"/>
      <c r="E33" s="574"/>
      <c r="F33" s="574"/>
      <c r="G33" s="154">
        <f>SUM(G9:G32)</f>
        <v>0</v>
      </c>
      <c r="H33" s="154">
        <f>SUM(H9:H32)</f>
        <v>0</v>
      </c>
      <c r="I33" s="154">
        <f>SUM(I9:I18)</f>
        <v>0</v>
      </c>
      <c r="J33" s="153">
        <f>SUM(J9:J32)</f>
        <v>0</v>
      </c>
    </row>
    <row r="34" spans="2:10" ht="21.75" thickTop="1" thickBot="1">
      <c r="C34" s="505"/>
      <c r="D34" s="505"/>
      <c r="E34" s="505"/>
      <c r="F34" s="505"/>
      <c r="G34" s="505"/>
      <c r="H34" s="505"/>
      <c r="I34" s="505"/>
      <c r="J34" s="505"/>
    </row>
    <row r="35" spans="2:10" ht="41.25" customHeight="1" thickBot="1">
      <c r="B35" s="253" t="s">
        <v>131</v>
      </c>
      <c r="C35" s="253" t="s">
        <v>252</v>
      </c>
      <c r="D35" s="445" t="s">
        <v>132</v>
      </c>
      <c r="E35" s="446"/>
      <c r="F35" s="266" t="s">
        <v>134</v>
      </c>
      <c r="G35" s="445" t="s">
        <v>133</v>
      </c>
      <c r="H35" s="446"/>
      <c r="I35" s="445" t="s">
        <v>116</v>
      </c>
      <c r="J35" s="446"/>
    </row>
    <row r="36" spans="2:10" ht="41.25" customHeight="1" thickBot="1">
      <c r="B36" s="268" t="s">
        <v>265</v>
      </c>
      <c r="C36" s="268" t="s">
        <v>266</v>
      </c>
      <c r="D36" s="519" t="s">
        <v>267</v>
      </c>
      <c r="E36" s="521"/>
      <c r="F36" s="267" t="s">
        <v>290</v>
      </c>
      <c r="G36" s="519" t="s">
        <v>268</v>
      </c>
      <c r="H36" s="521"/>
      <c r="I36" s="519" t="s">
        <v>269</v>
      </c>
      <c r="J36" s="521"/>
    </row>
    <row r="37" spans="2:10" ht="148.5" customHeight="1" thickBot="1">
      <c r="B37" s="268"/>
      <c r="C37" s="268"/>
      <c r="D37" s="519"/>
      <c r="E37" s="521"/>
      <c r="F37" s="268"/>
      <c r="G37" s="519"/>
      <c r="H37" s="521"/>
      <c r="I37" s="519"/>
      <c r="J37" s="521"/>
    </row>
  </sheetData>
  <mergeCells count="27">
    <mergeCell ref="D35:E35"/>
    <mergeCell ref="G35:H35"/>
    <mergeCell ref="I35:J35"/>
    <mergeCell ref="D36:E36"/>
    <mergeCell ref="G36:H36"/>
    <mergeCell ref="I36:J36"/>
    <mergeCell ref="D37:E37"/>
    <mergeCell ref="G37:H37"/>
    <mergeCell ref="I37:J37"/>
    <mergeCell ref="B5:G5"/>
    <mergeCell ref="G6:J6"/>
    <mergeCell ref="G7:J7"/>
    <mergeCell ref="B7:B8"/>
    <mergeCell ref="C7:C8"/>
    <mergeCell ref="D7:D8"/>
    <mergeCell ref="E7:E8"/>
    <mergeCell ref="F7:F8"/>
    <mergeCell ref="B9:B18"/>
    <mergeCell ref="B19:B30"/>
    <mergeCell ref="B33:F33"/>
    <mergeCell ref="C34:E34"/>
    <mergeCell ref="F34:J34"/>
    <mergeCell ref="B2:C2"/>
    <mergeCell ref="B3:C3"/>
    <mergeCell ref="B4:C4"/>
    <mergeCell ref="D4:J4"/>
    <mergeCell ref="D2:J3"/>
  </mergeCells>
  <pageMargins left="0" right="0" top="0" bottom="0" header="0" footer="0"/>
  <pageSetup paperSize="9"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2:N29"/>
  <sheetViews>
    <sheetView rightToLeft="1" zoomScale="60" zoomScaleNormal="60" workbookViewId="0">
      <selection activeCell="N11" sqref="N11:N14"/>
    </sheetView>
  </sheetViews>
  <sheetFormatPr defaultColWidth="9" defaultRowHeight="20.25"/>
  <cols>
    <col min="1" max="1" width="22.375" style="1" customWidth="1"/>
    <col min="2" max="2" width="32.875" style="15" customWidth="1"/>
    <col min="3" max="3" width="11.375" style="15" customWidth="1"/>
    <col min="4" max="4" width="10" style="15" customWidth="1"/>
    <col min="5" max="6" width="12.75" style="15" customWidth="1"/>
    <col min="7" max="7" width="15.375" style="15" customWidth="1"/>
    <col min="8" max="8" width="16" style="15" customWidth="1"/>
    <col min="9" max="10" width="16.125" style="15" customWidth="1"/>
    <col min="11" max="11" width="16.625" style="15" customWidth="1"/>
    <col min="12" max="13" width="12.75" style="15" customWidth="1"/>
    <col min="14" max="14" width="40.5" style="15" customWidth="1"/>
    <col min="15" max="15" width="7.625" style="1" customWidth="1"/>
    <col min="16" max="16384" width="9" style="1"/>
  </cols>
  <sheetData>
    <row r="2" spans="1:14" ht="102.75" customHeight="1"/>
    <row r="3" spans="1:14" ht="30" customHeight="1" thickBot="1"/>
    <row r="4" spans="1:14" ht="117" customHeight="1">
      <c r="B4" s="453"/>
      <c r="C4" s="552"/>
      <c r="D4" s="593" t="s">
        <v>185</v>
      </c>
      <c r="E4" s="593"/>
      <c r="F4" s="593"/>
      <c r="G4" s="593"/>
      <c r="H4" s="593"/>
      <c r="I4" s="593"/>
      <c r="J4" s="593"/>
      <c r="K4" s="593"/>
      <c r="L4" s="593"/>
      <c r="M4" s="593"/>
      <c r="N4" s="594"/>
    </row>
    <row r="5" spans="1:14" ht="77.25" customHeight="1" thickBot="1">
      <c r="B5" s="590" t="s">
        <v>120</v>
      </c>
      <c r="C5" s="591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6"/>
    </row>
    <row r="6" spans="1:14" ht="45" customHeight="1" thickBot="1">
      <c r="B6" s="553" t="s">
        <v>283</v>
      </c>
      <c r="C6" s="592"/>
      <c r="D6" s="502" t="s">
        <v>255</v>
      </c>
      <c r="E6" s="502"/>
      <c r="F6" s="502"/>
      <c r="G6" s="502"/>
      <c r="H6" s="502"/>
      <c r="I6" s="502"/>
      <c r="J6" s="502"/>
      <c r="K6" s="502"/>
      <c r="L6" s="502"/>
      <c r="M6" s="502"/>
      <c r="N6" s="597"/>
    </row>
    <row r="7" spans="1:14" ht="45" customHeight="1" thickBot="1">
      <c r="B7" s="496" t="s">
        <v>89</v>
      </c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8"/>
    </row>
    <row r="8" spans="1:14" ht="44.25" customHeight="1" thickBot="1"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60.75" customHeight="1" thickTop="1" thickBot="1">
      <c r="A9" s="575" t="s">
        <v>311</v>
      </c>
      <c r="B9" s="587" t="s">
        <v>299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9"/>
    </row>
    <row r="10" spans="1:14" ht="60.75" customHeight="1">
      <c r="A10" s="576"/>
      <c r="B10" s="290" t="s">
        <v>90</v>
      </c>
      <c r="C10" s="291" t="s">
        <v>6</v>
      </c>
      <c r="D10" s="291" t="s">
        <v>7</v>
      </c>
      <c r="E10" s="291" t="s">
        <v>35</v>
      </c>
      <c r="F10" s="291" t="s">
        <v>77</v>
      </c>
      <c r="G10" s="291" t="s">
        <v>44</v>
      </c>
      <c r="H10" s="291" t="s">
        <v>45</v>
      </c>
      <c r="I10" s="291" t="s">
        <v>300</v>
      </c>
      <c r="J10" s="291" t="s">
        <v>1</v>
      </c>
      <c r="K10" s="291" t="s">
        <v>301</v>
      </c>
      <c r="L10" s="291" t="s">
        <v>302</v>
      </c>
      <c r="M10" s="292" t="s">
        <v>4</v>
      </c>
      <c r="N10" s="293" t="s">
        <v>303</v>
      </c>
    </row>
    <row r="11" spans="1:14" ht="81" customHeight="1">
      <c r="A11" s="576"/>
      <c r="B11" s="294" t="s">
        <v>304</v>
      </c>
      <c r="C11" s="295"/>
      <c r="D11" s="295"/>
      <c r="E11" s="295"/>
      <c r="F11" s="295"/>
      <c r="G11" s="295"/>
      <c r="H11" s="295"/>
      <c r="I11" s="295"/>
      <c r="J11" s="295">
        <f>SUM(C11:I11)</f>
        <v>0</v>
      </c>
      <c r="K11" s="295"/>
      <c r="L11" s="295"/>
      <c r="M11" s="296">
        <f>J11+K11+L11</f>
        <v>0</v>
      </c>
      <c r="N11" s="297"/>
    </row>
    <row r="12" spans="1:14" ht="81" customHeight="1">
      <c r="A12" s="576"/>
      <c r="B12" s="298" t="s">
        <v>305</v>
      </c>
      <c r="C12" s="299"/>
      <c r="D12" s="299"/>
      <c r="E12" s="299"/>
      <c r="F12" s="299"/>
      <c r="G12" s="299"/>
      <c r="H12" s="299"/>
      <c r="I12" s="299"/>
      <c r="J12" s="299">
        <f t="shared" ref="J12:J14" si="0">SUM(C12:H12)</f>
        <v>0</v>
      </c>
      <c r="K12" s="299"/>
      <c r="L12" s="299"/>
      <c r="M12" s="300">
        <f t="shared" ref="M12:M14" si="1">J12+K12+L12</f>
        <v>0</v>
      </c>
      <c r="N12" s="301"/>
    </row>
    <row r="13" spans="1:14" ht="81" customHeight="1">
      <c r="A13" s="576"/>
      <c r="B13" s="298" t="s">
        <v>306</v>
      </c>
      <c r="C13" s="299"/>
      <c r="D13" s="299"/>
      <c r="E13" s="299"/>
      <c r="F13" s="299"/>
      <c r="G13" s="299"/>
      <c r="H13" s="299"/>
      <c r="I13" s="299"/>
      <c r="J13" s="299">
        <f t="shared" si="0"/>
        <v>0</v>
      </c>
      <c r="K13" s="299"/>
      <c r="L13" s="299"/>
      <c r="M13" s="300">
        <f t="shared" si="1"/>
        <v>0</v>
      </c>
      <c r="N13" s="301"/>
    </row>
    <row r="14" spans="1:14" ht="81" customHeight="1">
      <c r="A14" s="576"/>
      <c r="B14" s="298" t="s">
        <v>307</v>
      </c>
      <c r="C14" s="299"/>
      <c r="D14" s="299"/>
      <c r="E14" s="299"/>
      <c r="F14" s="299"/>
      <c r="G14" s="299"/>
      <c r="H14" s="299"/>
      <c r="I14" s="299"/>
      <c r="J14" s="299">
        <f t="shared" si="0"/>
        <v>0</v>
      </c>
      <c r="K14" s="299"/>
      <c r="L14" s="299"/>
      <c r="M14" s="300">
        <f t="shared" si="1"/>
        <v>0</v>
      </c>
      <c r="N14" s="301"/>
    </row>
    <row r="15" spans="1:14" ht="60.75" customHeight="1" thickBot="1">
      <c r="A15" s="576"/>
      <c r="B15" s="302" t="s">
        <v>308</v>
      </c>
      <c r="C15" s="303">
        <f>C11+C12+C14</f>
        <v>0</v>
      </c>
      <c r="D15" s="303">
        <f t="shared" ref="D15:M15" si="2">D11+D12+D14</f>
        <v>0</v>
      </c>
      <c r="E15" s="303">
        <f t="shared" si="2"/>
        <v>0</v>
      </c>
      <c r="F15" s="303">
        <f t="shared" si="2"/>
        <v>0</v>
      </c>
      <c r="G15" s="303">
        <f t="shared" si="2"/>
        <v>0</v>
      </c>
      <c r="H15" s="303">
        <f t="shared" si="2"/>
        <v>0</v>
      </c>
      <c r="I15" s="303"/>
      <c r="J15" s="303">
        <f t="shared" si="2"/>
        <v>0</v>
      </c>
      <c r="K15" s="303">
        <f t="shared" si="2"/>
        <v>0</v>
      </c>
      <c r="L15" s="303">
        <f t="shared" si="2"/>
        <v>0</v>
      </c>
      <c r="M15" s="304">
        <f t="shared" si="2"/>
        <v>0</v>
      </c>
      <c r="N15" s="305"/>
    </row>
    <row r="16" spans="1:14" ht="60.75" customHeight="1" thickBot="1">
      <c r="A16" s="576"/>
      <c r="B16" s="584" t="s">
        <v>309</v>
      </c>
      <c r="C16" s="585"/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6"/>
    </row>
    <row r="17" spans="1:14" ht="60.75" customHeight="1">
      <c r="A17" s="576"/>
      <c r="B17" s="306" t="s">
        <v>90</v>
      </c>
      <c r="C17" s="307" t="s">
        <v>6</v>
      </c>
      <c r="D17" s="307" t="s">
        <v>7</v>
      </c>
      <c r="E17" s="307" t="s">
        <v>35</v>
      </c>
      <c r="F17" s="307" t="s">
        <v>77</v>
      </c>
      <c r="G17" s="307" t="s">
        <v>44</v>
      </c>
      <c r="H17" s="307" t="s">
        <v>45</v>
      </c>
      <c r="I17" s="291" t="s">
        <v>300</v>
      </c>
      <c r="J17" s="307" t="s">
        <v>1</v>
      </c>
      <c r="K17" s="307" t="s">
        <v>301</v>
      </c>
      <c r="L17" s="307" t="s">
        <v>302</v>
      </c>
      <c r="M17" s="308" t="s">
        <v>4</v>
      </c>
      <c r="N17" s="309" t="s">
        <v>303</v>
      </c>
    </row>
    <row r="18" spans="1:14" ht="60.75" customHeight="1">
      <c r="A18" s="576"/>
      <c r="B18" s="310" t="s">
        <v>209</v>
      </c>
      <c r="C18" s="311"/>
      <c r="D18" s="311"/>
      <c r="E18" s="311"/>
      <c r="F18" s="312"/>
      <c r="G18" s="311"/>
      <c r="H18" s="311"/>
      <c r="I18" s="311"/>
      <c r="J18" s="311">
        <f>C18+D18+E18+F18+G18+H18</f>
        <v>0</v>
      </c>
      <c r="K18" s="313"/>
      <c r="L18" s="313"/>
      <c r="M18" s="314">
        <f>J18+K18+L18</f>
        <v>0</v>
      </c>
      <c r="N18" s="315"/>
    </row>
    <row r="19" spans="1:14" ht="60.75" customHeight="1">
      <c r="A19" s="576"/>
      <c r="B19" s="310" t="s">
        <v>210</v>
      </c>
      <c r="C19" s="311"/>
      <c r="D19" s="311"/>
      <c r="E19" s="311"/>
      <c r="F19" s="311"/>
      <c r="G19" s="311"/>
      <c r="H19" s="311"/>
      <c r="I19" s="311"/>
      <c r="J19" s="311">
        <f>C19+D19+E19+F19+G19+H19</f>
        <v>0</v>
      </c>
      <c r="K19" s="313"/>
      <c r="L19" s="313"/>
      <c r="M19" s="314">
        <f>J19+K19+L19</f>
        <v>0</v>
      </c>
      <c r="N19" s="315"/>
    </row>
    <row r="20" spans="1:14" ht="60.75" customHeight="1" thickBot="1">
      <c r="A20" s="576"/>
      <c r="B20" s="581" t="s">
        <v>310</v>
      </c>
      <c r="C20" s="582"/>
      <c r="D20" s="582"/>
      <c r="E20" s="582"/>
      <c r="F20" s="582"/>
      <c r="G20" s="582"/>
      <c r="H20" s="582"/>
      <c r="I20" s="582"/>
      <c r="J20" s="582"/>
      <c r="K20" s="582"/>
      <c r="L20" s="582"/>
      <c r="M20" s="582"/>
      <c r="N20" s="583"/>
    </row>
    <row r="21" spans="1:14" ht="60.75" customHeight="1">
      <c r="A21" s="576"/>
      <c r="B21" s="306" t="s">
        <v>90</v>
      </c>
      <c r="C21" s="307" t="s">
        <v>6</v>
      </c>
      <c r="D21" s="307" t="s">
        <v>7</v>
      </c>
      <c r="E21" s="307" t="s">
        <v>35</v>
      </c>
      <c r="F21" s="307" t="s">
        <v>77</v>
      </c>
      <c r="G21" s="307" t="s">
        <v>44</v>
      </c>
      <c r="H21" s="307" t="s">
        <v>45</v>
      </c>
      <c r="I21" s="291" t="s">
        <v>300</v>
      </c>
      <c r="J21" s="307" t="s">
        <v>1</v>
      </c>
      <c r="K21" s="307" t="s">
        <v>301</v>
      </c>
      <c r="L21" s="307" t="s">
        <v>302</v>
      </c>
      <c r="M21" s="308" t="s">
        <v>4</v>
      </c>
      <c r="N21" s="309" t="s">
        <v>303</v>
      </c>
    </row>
    <row r="22" spans="1:14" ht="60.75" customHeight="1" thickBot="1">
      <c r="A22" s="577"/>
      <c r="B22" s="316" t="s">
        <v>8</v>
      </c>
      <c r="C22" s="317"/>
      <c r="D22" s="317"/>
      <c r="E22" s="317"/>
      <c r="F22" s="317"/>
      <c r="G22" s="317"/>
      <c r="H22" s="317"/>
      <c r="I22" s="317"/>
      <c r="J22" s="317">
        <f>SUM(C22:H22)</f>
        <v>0</v>
      </c>
      <c r="K22" s="317"/>
      <c r="L22" s="317"/>
      <c r="M22" s="318">
        <f>J22+K22+L22</f>
        <v>0</v>
      </c>
      <c r="N22" s="319"/>
    </row>
    <row r="23" spans="1:14" ht="30" customHeight="1" thickTop="1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4" ht="27" customHeight="1" thickBot="1">
      <c r="B24" s="598"/>
      <c r="C24" s="598"/>
      <c r="D24" s="598"/>
      <c r="E24" s="598"/>
      <c r="F24" s="599"/>
      <c r="G24" s="599"/>
      <c r="H24" s="599"/>
      <c r="I24" s="599"/>
      <c r="J24" s="289"/>
      <c r="K24" s="289"/>
      <c r="L24" s="599"/>
      <c r="M24" s="599"/>
      <c r="N24" s="599"/>
    </row>
    <row r="25" spans="1:14" ht="73.5" customHeight="1" thickBot="1">
      <c r="B25" s="578" t="s">
        <v>198</v>
      </c>
      <c r="C25" s="579"/>
      <c r="D25" s="580"/>
      <c r="E25" s="578" t="s">
        <v>78</v>
      </c>
      <c r="F25" s="579"/>
      <c r="G25" s="580"/>
      <c r="H25" s="578" t="s">
        <v>47</v>
      </c>
      <c r="I25" s="579"/>
      <c r="J25" s="580"/>
      <c r="K25" s="578" t="s">
        <v>9</v>
      </c>
      <c r="L25" s="579"/>
      <c r="M25" s="579"/>
      <c r="N25" s="580"/>
    </row>
    <row r="26" spans="1:14" ht="73.5" customHeight="1" thickBot="1">
      <c r="B26" s="578" t="s">
        <v>268</v>
      </c>
      <c r="C26" s="579"/>
      <c r="D26" s="580"/>
      <c r="E26" s="578" t="s">
        <v>269</v>
      </c>
      <c r="F26" s="579"/>
      <c r="G26" s="580"/>
      <c r="H26" s="578" t="s">
        <v>275</v>
      </c>
      <c r="I26" s="579"/>
      <c r="J26" s="580"/>
      <c r="K26" s="578" t="s">
        <v>267</v>
      </c>
      <c r="L26" s="579"/>
      <c r="M26" s="579"/>
      <c r="N26" s="580"/>
    </row>
    <row r="27" spans="1:14" ht="193.5" customHeight="1" thickBot="1">
      <c r="B27" s="578"/>
      <c r="C27" s="579"/>
      <c r="D27" s="580"/>
      <c r="E27" s="578"/>
      <c r="F27" s="579"/>
      <c r="G27" s="580"/>
      <c r="H27" s="578"/>
      <c r="I27" s="579"/>
      <c r="J27" s="580"/>
      <c r="K27" s="578"/>
      <c r="L27" s="579"/>
      <c r="M27" s="579"/>
      <c r="N27" s="580"/>
    </row>
    <row r="28" spans="1:14" ht="27" customHeight="1"/>
    <row r="29" spans="1:14" ht="27" customHeight="1"/>
  </sheetData>
  <sheetProtection formatCells="0" formatColumns="0" formatRows="0" insertColumns="0" insertRows="0" insertHyperlinks="0" deleteColumns="0" deleteRows="0" sort="0" autoFilter="0" pivotTables="0"/>
  <mergeCells count="26">
    <mergeCell ref="B7:N7"/>
    <mergeCell ref="K27:N27"/>
    <mergeCell ref="B24:C24"/>
    <mergeCell ref="L24:N24"/>
    <mergeCell ref="F24:I24"/>
    <mergeCell ref="D24:E24"/>
    <mergeCell ref="B27:D27"/>
    <mergeCell ref="E27:G27"/>
    <mergeCell ref="H27:J27"/>
    <mergeCell ref="B25:D25"/>
    <mergeCell ref="E25:G25"/>
    <mergeCell ref="H25:J25"/>
    <mergeCell ref="K25:N25"/>
    <mergeCell ref="B26:D26"/>
    <mergeCell ref="E26:G26"/>
    <mergeCell ref="B4:C4"/>
    <mergeCell ref="B5:C5"/>
    <mergeCell ref="B6:C6"/>
    <mergeCell ref="D4:N5"/>
    <mergeCell ref="D6:N6"/>
    <mergeCell ref="A9:A22"/>
    <mergeCell ref="H26:J26"/>
    <mergeCell ref="K26:N26"/>
    <mergeCell ref="B20:N20"/>
    <mergeCell ref="B16:N16"/>
    <mergeCell ref="B9:N9"/>
  </mergeCells>
  <printOptions horizontalCentered="1"/>
  <pageMargins left="0" right="0" top="0" bottom="0" header="0.31496062992125984" footer="0.31496062992125984"/>
  <pageSetup paperSize="9" scale="4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19"/>
  <sheetViews>
    <sheetView rightToLeft="1" tabSelected="1" zoomScale="60" zoomScaleNormal="60" workbookViewId="0">
      <selection activeCell="B6" sqref="B6:N6"/>
    </sheetView>
  </sheetViews>
  <sheetFormatPr defaultColWidth="9" defaultRowHeight="28.5"/>
  <cols>
    <col min="1" max="1" width="5.75" style="5" customWidth="1"/>
    <col min="2" max="2" width="29.5" style="21" customWidth="1"/>
    <col min="3" max="4" width="19.875" style="21" customWidth="1"/>
    <col min="5" max="5" width="26.5" style="21" customWidth="1"/>
    <col min="6" max="6" width="18.625" style="21" customWidth="1"/>
    <col min="7" max="7" width="19.5" style="21" bestFit="1" customWidth="1"/>
    <col min="8" max="8" width="28.125" style="21" customWidth="1"/>
    <col min="9" max="9" width="14.5" style="21" customWidth="1"/>
    <col min="10" max="10" width="12.5" style="21" customWidth="1"/>
    <col min="11" max="11" width="11" style="21" bestFit="1" customWidth="1"/>
    <col min="12" max="12" width="18.625" style="21" bestFit="1" customWidth="1"/>
    <col min="13" max="13" width="9" style="21"/>
    <col min="14" max="14" width="11.875" style="21" customWidth="1"/>
    <col min="15" max="15" width="9" style="21"/>
    <col min="16" max="16384" width="9" style="5"/>
  </cols>
  <sheetData>
    <row r="1" spans="2:14" ht="30" customHeight="1" thickBot="1"/>
    <row r="2" spans="2:14" ht="68.25" customHeight="1">
      <c r="B2" s="335"/>
      <c r="C2" s="336"/>
      <c r="D2" s="336"/>
      <c r="E2" s="336"/>
      <c r="F2" s="257"/>
      <c r="G2" s="363" t="s">
        <v>181</v>
      </c>
      <c r="H2" s="364"/>
      <c r="I2" s="364"/>
      <c r="J2" s="364"/>
      <c r="K2" s="364"/>
      <c r="L2" s="364"/>
      <c r="M2" s="364"/>
      <c r="N2" s="365"/>
    </row>
    <row r="3" spans="2:14" ht="63.75" customHeight="1">
      <c r="B3" s="337" t="s">
        <v>94</v>
      </c>
      <c r="C3" s="338"/>
      <c r="D3" s="338"/>
      <c r="E3" s="338"/>
      <c r="F3" s="258"/>
      <c r="G3" s="366" t="s">
        <v>314</v>
      </c>
      <c r="H3" s="367"/>
      <c r="I3" s="367"/>
      <c r="J3" s="367"/>
      <c r="K3" s="367"/>
      <c r="L3" s="367"/>
      <c r="M3" s="367"/>
      <c r="N3" s="368"/>
    </row>
    <row r="4" spans="2:14" ht="45" customHeight="1" thickBot="1">
      <c r="B4" s="339" t="s">
        <v>286</v>
      </c>
      <c r="C4" s="340"/>
      <c r="D4" s="340"/>
      <c r="E4" s="340"/>
      <c r="F4" s="255"/>
      <c r="G4" s="339"/>
      <c r="H4" s="340"/>
      <c r="I4" s="340"/>
      <c r="J4" s="340"/>
      <c r="K4" s="340"/>
      <c r="L4" s="340"/>
      <c r="M4" s="340"/>
      <c r="N4" s="369"/>
    </row>
    <row r="5" spans="2:14" ht="45" customHeight="1" thickBot="1">
      <c r="B5" s="344" t="s">
        <v>30</v>
      </c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6"/>
    </row>
    <row r="6" spans="2:14" ht="48" customHeight="1" thickBot="1">
      <c r="B6" s="335" t="s">
        <v>32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47"/>
    </row>
    <row r="7" spans="2:14" ht="66.75" customHeight="1" thickTop="1" thickBot="1">
      <c r="B7" s="348" t="s">
        <v>256</v>
      </c>
      <c r="C7" s="349"/>
      <c r="D7" s="349"/>
      <c r="E7" s="349"/>
      <c r="F7" s="349"/>
      <c r="G7" s="349"/>
      <c r="H7" s="349"/>
      <c r="I7" s="350"/>
      <c r="J7" s="351" t="s">
        <v>257</v>
      </c>
      <c r="K7" s="349"/>
      <c r="L7" s="349"/>
      <c r="M7" s="349"/>
      <c r="N7" s="352"/>
    </row>
    <row r="8" spans="2:14" ht="64.5" customHeight="1" thickTop="1">
      <c r="B8" s="240" t="s">
        <v>136</v>
      </c>
      <c r="C8" s="237" t="s">
        <v>281</v>
      </c>
      <c r="D8" s="237" t="s">
        <v>282</v>
      </c>
      <c r="E8" s="238" t="s">
        <v>82</v>
      </c>
      <c r="F8" s="264" t="s">
        <v>135</v>
      </c>
      <c r="G8" s="234" t="s">
        <v>258</v>
      </c>
      <c r="H8" s="242" t="s">
        <v>259</v>
      </c>
      <c r="I8" s="242" t="s">
        <v>260</v>
      </c>
      <c r="J8" s="243" t="s">
        <v>261</v>
      </c>
      <c r="K8" s="234" t="s">
        <v>262</v>
      </c>
      <c r="L8" s="234" t="s">
        <v>263</v>
      </c>
      <c r="M8" s="244" t="s">
        <v>264</v>
      </c>
      <c r="N8" s="235" t="s">
        <v>3</v>
      </c>
    </row>
    <row r="9" spans="2:14" ht="29.25" thickBot="1">
      <c r="B9" s="163">
        <f>برنامه!D20</f>
        <v>0</v>
      </c>
      <c r="C9" s="164">
        <f>برنامه!H10+برنامه!H12</f>
        <v>0</v>
      </c>
      <c r="D9" s="164">
        <f>برنامه!H15</f>
        <v>0</v>
      </c>
      <c r="E9" s="165">
        <f>برنامه!D19</f>
        <v>0</v>
      </c>
      <c r="F9" s="165">
        <f>برنامه!D17</f>
        <v>0</v>
      </c>
      <c r="G9" s="165">
        <f>برنامه!D18</f>
        <v>0</v>
      </c>
      <c r="H9" s="252">
        <f>برنامه!D33</f>
        <v>0</v>
      </c>
      <c r="I9" s="252">
        <f>SUM(B9:H9)</f>
        <v>0</v>
      </c>
      <c r="J9" s="164">
        <f>برنامه!E23</f>
        <v>0</v>
      </c>
      <c r="K9" s="166">
        <f>برنامه!F23</f>
        <v>0</v>
      </c>
      <c r="L9" s="166">
        <f>برنامه!G23</f>
        <v>0</v>
      </c>
      <c r="M9" s="245">
        <f>برنامه!F33</f>
        <v>0</v>
      </c>
      <c r="N9" s="167">
        <f>SUM(J9:M9)</f>
        <v>0</v>
      </c>
    </row>
    <row r="10" spans="2:14" ht="54.75" customHeight="1" thickTop="1" thickBot="1">
      <c r="B10" s="22"/>
      <c r="C10" s="22"/>
      <c r="D10" s="22"/>
      <c r="E10" s="23"/>
      <c r="F10" s="23"/>
      <c r="G10" s="23"/>
      <c r="H10" s="24"/>
      <c r="I10" s="24"/>
      <c r="J10" s="22"/>
      <c r="K10" s="22"/>
      <c r="L10" s="22"/>
      <c r="M10" s="22"/>
      <c r="N10" s="23"/>
    </row>
    <row r="11" spans="2:14" ht="54.75" customHeight="1" thickTop="1">
      <c r="B11" s="373" t="s">
        <v>90</v>
      </c>
      <c r="C11" s="374"/>
      <c r="D11" s="375"/>
      <c r="E11" s="25" t="s">
        <v>115</v>
      </c>
      <c r="F11" s="231"/>
      <c r="G11" s="231"/>
      <c r="H11" s="353" t="s">
        <v>298</v>
      </c>
      <c r="I11" s="354"/>
      <c r="J11" s="355"/>
      <c r="K11" s="355"/>
      <c r="L11" s="355"/>
      <c r="M11" s="356"/>
      <c r="N11" s="357"/>
    </row>
    <row r="12" spans="2:14" ht="32.25">
      <c r="B12" s="341" t="s">
        <v>91</v>
      </c>
      <c r="C12" s="342"/>
      <c r="D12" s="343"/>
      <c r="E12" s="168">
        <f>'سایر هزینه های پرسنلی'!N19+'سایر هزینه ها'!R38</f>
        <v>0</v>
      </c>
      <c r="F12" s="248"/>
      <c r="G12" s="248"/>
      <c r="H12" s="358" t="s">
        <v>288</v>
      </c>
      <c r="I12" s="359"/>
      <c r="J12" s="360"/>
      <c r="K12" s="360" t="s">
        <v>289</v>
      </c>
      <c r="L12" s="360"/>
      <c r="M12" s="361"/>
      <c r="N12" s="362"/>
    </row>
    <row r="13" spans="2:14" ht="33" thickBot="1">
      <c r="B13" s="341" t="s">
        <v>92</v>
      </c>
      <c r="C13" s="342"/>
      <c r="D13" s="343"/>
      <c r="E13" s="168">
        <f>'سایر هزینه ها'!R39+'سایر هزینه ها'!R50</f>
        <v>0</v>
      </c>
      <c r="F13" s="248"/>
      <c r="G13" s="248"/>
      <c r="H13" s="370"/>
      <c r="I13" s="371"/>
      <c r="J13" s="324"/>
      <c r="K13" s="324"/>
      <c r="L13" s="324"/>
      <c r="M13" s="325"/>
      <c r="N13" s="326"/>
    </row>
    <row r="14" spans="2:14" ht="33.75" thickTop="1" thickBot="1">
      <c r="B14" s="376" t="s">
        <v>93</v>
      </c>
      <c r="C14" s="377"/>
      <c r="D14" s="378"/>
      <c r="E14" s="169"/>
      <c r="F14" s="246"/>
      <c r="G14" s="246"/>
      <c r="H14" s="26"/>
      <c r="I14" s="26"/>
      <c r="J14" s="22"/>
      <c r="K14" s="22"/>
      <c r="L14" s="22"/>
      <c r="M14" s="22"/>
      <c r="N14" s="23"/>
    </row>
    <row r="15" spans="2:14" ht="46.5" customHeight="1" thickTop="1">
      <c r="B15" s="27"/>
      <c r="C15" s="27"/>
      <c r="D15" s="27"/>
      <c r="E15" s="27"/>
      <c r="F15" s="27"/>
      <c r="G15" s="27"/>
      <c r="H15" s="27"/>
      <c r="I15" s="28"/>
      <c r="J15" s="28"/>
      <c r="K15" s="28"/>
      <c r="L15" s="28"/>
    </row>
    <row r="16" spans="2:14" ht="29.25" thickBot="1">
      <c r="B16" s="372"/>
      <c r="C16" s="372"/>
      <c r="D16" s="372"/>
      <c r="E16" s="372"/>
      <c r="F16" s="256"/>
      <c r="G16" s="29"/>
      <c r="H16" s="372"/>
      <c r="I16" s="372"/>
      <c r="J16" s="29"/>
      <c r="K16" s="29"/>
      <c r="L16" s="29"/>
    </row>
    <row r="17" spans="2:14" ht="29.25" thickBot="1">
      <c r="B17" s="333" t="s">
        <v>131</v>
      </c>
      <c r="C17" s="334"/>
      <c r="D17" s="330" t="s">
        <v>252</v>
      </c>
      <c r="E17" s="331"/>
      <c r="F17" s="333" t="s">
        <v>132</v>
      </c>
      <c r="G17" s="334"/>
      <c r="H17" s="236" t="s">
        <v>134</v>
      </c>
      <c r="I17" s="330" t="s">
        <v>133</v>
      </c>
      <c r="J17" s="332"/>
      <c r="K17" s="331"/>
      <c r="L17" s="330" t="s">
        <v>116</v>
      </c>
      <c r="M17" s="332"/>
      <c r="N17" s="331"/>
    </row>
    <row r="18" spans="2:14" ht="29.25" thickBot="1">
      <c r="B18" s="333" t="s">
        <v>265</v>
      </c>
      <c r="C18" s="334"/>
      <c r="D18" s="330" t="s">
        <v>266</v>
      </c>
      <c r="E18" s="331"/>
      <c r="F18" s="333" t="s">
        <v>267</v>
      </c>
      <c r="G18" s="334"/>
      <c r="H18" s="236" t="s">
        <v>290</v>
      </c>
      <c r="I18" s="330" t="s">
        <v>268</v>
      </c>
      <c r="J18" s="332"/>
      <c r="K18" s="331"/>
      <c r="L18" s="330" t="s">
        <v>269</v>
      </c>
      <c r="M18" s="332"/>
      <c r="N18" s="331"/>
    </row>
    <row r="19" spans="2:14" ht="84" customHeight="1" thickBot="1">
      <c r="B19" s="327"/>
      <c r="C19" s="329"/>
      <c r="D19" s="327"/>
      <c r="E19" s="329"/>
      <c r="F19" s="327"/>
      <c r="G19" s="329"/>
      <c r="H19" s="247"/>
      <c r="I19" s="327"/>
      <c r="J19" s="328"/>
      <c r="K19" s="329"/>
      <c r="L19" s="327"/>
      <c r="M19" s="328"/>
      <c r="N19" s="329"/>
    </row>
  </sheetData>
  <sheetProtection formatCells="0" formatColumns="0" formatRows="0" insertColumns="0" insertRows="0" insertHyperlinks="0" deleteColumns="0" deleteRows="0" sort="0" autoFilter="0" pivotTables="0"/>
  <mergeCells count="36">
    <mergeCell ref="B18:C18"/>
    <mergeCell ref="B19:C19"/>
    <mergeCell ref="B16:E16"/>
    <mergeCell ref="H16:I16"/>
    <mergeCell ref="B11:D11"/>
    <mergeCell ref="B14:D14"/>
    <mergeCell ref="B17:C17"/>
    <mergeCell ref="B2:E2"/>
    <mergeCell ref="B3:E3"/>
    <mergeCell ref="B4:E4"/>
    <mergeCell ref="B13:D13"/>
    <mergeCell ref="B12:D12"/>
    <mergeCell ref="B5:N5"/>
    <mergeCell ref="B6:N6"/>
    <mergeCell ref="B7:I7"/>
    <mergeCell ref="J7:N7"/>
    <mergeCell ref="H11:N11"/>
    <mergeCell ref="H12:J12"/>
    <mergeCell ref="K12:N12"/>
    <mergeCell ref="G2:N2"/>
    <mergeCell ref="G3:N3"/>
    <mergeCell ref="G4:N4"/>
    <mergeCell ref="H13:J13"/>
    <mergeCell ref="K13:N13"/>
    <mergeCell ref="L19:N19"/>
    <mergeCell ref="D17:E17"/>
    <mergeCell ref="I17:K17"/>
    <mergeCell ref="L17:N17"/>
    <mergeCell ref="D18:E18"/>
    <mergeCell ref="I18:K18"/>
    <mergeCell ref="L18:N18"/>
    <mergeCell ref="D19:E19"/>
    <mergeCell ref="I19:K19"/>
    <mergeCell ref="F17:G17"/>
    <mergeCell ref="F18:G18"/>
    <mergeCell ref="F19:G19"/>
  </mergeCells>
  <printOptions horizontalCentered="1" verticalCentered="1"/>
  <pageMargins left="0" right="0" top="0" bottom="0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9"/>
  <sheetViews>
    <sheetView rightToLeft="1" topLeftCell="A14" zoomScale="68" zoomScaleNormal="68" zoomScalePageLayoutView="40" workbookViewId="0">
      <selection activeCell="J5" sqref="J5"/>
    </sheetView>
  </sheetViews>
  <sheetFormatPr defaultColWidth="9" defaultRowHeight="20.25"/>
  <cols>
    <col min="1" max="1" width="17.625" style="15" customWidth="1"/>
    <col min="2" max="2" width="28.25" style="15" customWidth="1"/>
    <col min="3" max="3" width="23.25" style="15" customWidth="1"/>
    <col min="4" max="4" width="17.5" style="15" customWidth="1"/>
    <col min="5" max="5" width="21.5" style="15" customWidth="1"/>
    <col min="6" max="6" width="12.375" style="15" customWidth="1"/>
    <col min="7" max="7" width="13.5" style="15" customWidth="1"/>
    <col min="8" max="8" width="12.125" style="15" customWidth="1"/>
    <col min="9" max="9" width="7.625" style="1" customWidth="1"/>
    <col min="10" max="10" width="14.375" style="4" bestFit="1" customWidth="1"/>
    <col min="11" max="16384" width="9" style="1"/>
  </cols>
  <sheetData>
    <row r="1" spans="1:10" ht="26.45" customHeight="1" thickBot="1"/>
    <row r="2" spans="1:10" s="5" customFormat="1" ht="49.9" customHeight="1">
      <c r="A2" s="363"/>
      <c r="B2" s="364"/>
      <c r="C2" s="385" t="s">
        <v>181</v>
      </c>
      <c r="D2" s="385"/>
      <c r="E2" s="385"/>
      <c r="F2" s="385"/>
      <c r="G2" s="385"/>
      <c r="H2" s="386"/>
      <c r="J2" s="6"/>
    </row>
    <row r="3" spans="1:10" s="5" customFormat="1" ht="28.15" customHeight="1">
      <c r="A3" s="366" t="s">
        <v>120</v>
      </c>
      <c r="B3" s="367"/>
      <c r="C3" s="387"/>
      <c r="D3" s="387"/>
      <c r="E3" s="387"/>
      <c r="F3" s="387"/>
      <c r="G3" s="387"/>
      <c r="H3" s="388"/>
      <c r="J3" s="6"/>
    </row>
    <row r="4" spans="1:10" s="5" customFormat="1" ht="45" customHeight="1" thickBot="1">
      <c r="A4" s="391" t="s">
        <v>283</v>
      </c>
      <c r="B4" s="392"/>
      <c r="C4" s="392" t="s">
        <v>313</v>
      </c>
      <c r="D4" s="392"/>
      <c r="E4" s="392"/>
      <c r="F4" s="392"/>
      <c r="G4" s="392"/>
      <c r="H4" s="393"/>
      <c r="J4" s="6"/>
    </row>
    <row r="5" spans="1:10" ht="45" customHeight="1" thickBot="1">
      <c r="A5" s="394" t="s">
        <v>117</v>
      </c>
      <c r="B5" s="395"/>
      <c r="C5" s="395"/>
      <c r="D5" s="395"/>
      <c r="E5" s="395"/>
      <c r="F5" s="395"/>
      <c r="G5" s="395"/>
      <c r="H5" s="396"/>
    </row>
    <row r="6" spans="1:10" ht="30.75" customHeight="1" thickBot="1">
      <c r="A6" s="397" t="s">
        <v>118</v>
      </c>
      <c r="B6" s="398"/>
      <c r="C6" s="398"/>
      <c r="D6" s="31"/>
      <c r="E6" s="31"/>
      <c r="F6" s="33"/>
      <c r="G6" s="389" t="s">
        <v>0</v>
      </c>
      <c r="H6" s="390"/>
    </row>
    <row r="7" spans="1:10" ht="21" thickTop="1">
      <c r="A7" s="411" t="s">
        <v>21</v>
      </c>
      <c r="B7" s="399" t="s">
        <v>18</v>
      </c>
      <c r="C7" s="409" t="s">
        <v>19</v>
      </c>
      <c r="D7" s="399" t="s">
        <v>31</v>
      </c>
      <c r="E7" s="399" t="s">
        <v>29</v>
      </c>
      <c r="F7" s="399"/>
      <c r="G7" s="399"/>
      <c r="H7" s="407"/>
    </row>
    <row r="8" spans="1:10" ht="40.5">
      <c r="A8" s="412"/>
      <c r="B8" s="408"/>
      <c r="C8" s="410"/>
      <c r="D8" s="408"/>
      <c r="E8" s="35" t="s">
        <v>48</v>
      </c>
      <c r="F8" s="35" t="s">
        <v>27</v>
      </c>
      <c r="G8" s="36" t="s">
        <v>20</v>
      </c>
      <c r="H8" s="37" t="s">
        <v>3</v>
      </c>
    </row>
    <row r="9" spans="1:10" ht="22.5">
      <c r="A9" s="421" t="s">
        <v>24</v>
      </c>
      <c r="B9" s="418" t="s">
        <v>79</v>
      </c>
      <c r="C9" s="131" t="s">
        <v>22</v>
      </c>
      <c r="D9" s="132">
        <f>H9</f>
        <v>0</v>
      </c>
      <c r="E9" s="132">
        <f>'حقوق و مزایای مستمر'!D24</f>
        <v>0</v>
      </c>
      <c r="F9" s="132">
        <f>'سایر هزینه های پرسنلی'!D23</f>
        <v>0</v>
      </c>
      <c r="G9" s="132">
        <f>'سایر هزینه ها'!F54</f>
        <v>0</v>
      </c>
      <c r="H9" s="133">
        <f>SUM(E9:G9)</f>
        <v>0</v>
      </c>
    </row>
    <row r="10" spans="1:10" ht="22.5">
      <c r="A10" s="422"/>
      <c r="B10" s="418"/>
      <c r="C10" s="131" t="s">
        <v>23</v>
      </c>
      <c r="D10" s="132">
        <f t="shared" ref="D10:D19" si="0">H10</f>
        <v>0</v>
      </c>
      <c r="E10" s="132">
        <f>'حقوق و مزایای مستمر'!I24</f>
        <v>0</v>
      </c>
      <c r="F10" s="132">
        <f>'سایر هزینه های پرسنلی'!I23</f>
        <v>0</v>
      </c>
      <c r="G10" s="132">
        <f>'سایر هزینه ها'!K54</f>
        <v>0</v>
      </c>
      <c r="H10" s="133">
        <f t="shared" ref="H10:H19" si="1">SUM(E10:G10)</f>
        <v>0</v>
      </c>
      <c r="J10" s="7"/>
    </row>
    <row r="11" spans="1:10" ht="22.5">
      <c r="A11" s="422"/>
      <c r="B11" s="418" t="s">
        <v>80</v>
      </c>
      <c r="C11" s="131" t="s">
        <v>22</v>
      </c>
      <c r="D11" s="132">
        <f t="shared" si="0"/>
        <v>0</v>
      </c>
      <c r="E11" s="132">
        <f>'حقوق و مزایای مستمر'!E24</f>
        <v>0</v>
      </c>
      <c r="F11" s="132">
        <f>'سایر هزینه های پرسنلی'!E23</f>
        <v>0</v>
      </c>
      <c r="G11" s="132">
        <f>'سایر هزینه ها'!G54</f>
        <v>0</v>
      </c>
      <c r="H11" s="133">
        <f t="shared" si="1"/>
        <v>0</v>
      </c>
      <c r="J11" s="7"/>
    </row>
    <row r="12" spans="1:10" ht="22.5">
      <c r="A12" s="422"/>
      <c r="B12" s="418"/>
      <c r="C12" s="131" t="s">
        <v>23</v>
      </c>
      <c r="D12" s="132">
        <f t="shared" si="0"/>
        <v>0</v>
      </c>
      <c r="E12" s="132">
        <f>'حقوق و مزایای مستمر'!J24</f>
        <v>0</v>
      </c>
      <c r="F12" s="132">
        <f>'سایر هزینه های پرسنلی'!J23</f>
        <v>0</v>
      </c>
      <c r="G12" s="132">
        <f>'سایر هزینه ها'!L54</f>
        <v>0</v>
      </c>
      <c r="H12" s="133">
        <f t="shared" si="1"/>
        <v>0</v>
      </c>
      <c r="J12" s="7"/>
    </row>
    <row r="13" spans="1:10" ht="31.5" customHeight="1">
      <c r="A13" s="422"/>
      <c r="B13" s="130" t="s">
        <v>188</v>
      </c>
      <c r="C13" s="131" t="s">
        <v>166</v>
      </c>
      <c r="D13" s="132">
        <f t="shared" si="0"/>
        <v>0</v>
      </c>
      <c r="E13" s="132">
        <f>'حقوق و مزایای مستمر'!G24</f>
        <v>0</v>
      </c>
      <c r="F13" s="132">
        <f>'سایر هزینه های پرسنلی'!G23</f>
        <v>0</v>
      </c>
      <c r="G13" s="132">
        <f>'سایر هزینه ها'!I54</f>
        <v>0</v>
      </c>
      <c r="H13" s="133">
        <f t="shared" si="1"/>
        <v>0</v>
      </c>
      <c r="J13" s="7"/>
    </row>
    <row r="14" spans="1:10" ht="43.5" customHeight="1">
      <c r="A14" s="422"/>
      <c r="B14" s="413" t="s">
        <v>196</v>
      </c>
      <c r="C14" s="172" t="s">
        <v>166</v>
      </c>
      <c r="D14" s="132">
        <f t="shared" si="0"/>
        <v>0</v>
      </c>
      <c r="E14" s="132">
        <f>'حقوق و مزایای مستمر'!F24</f>
        <v>0</v>
      </c>
      <c r="F14" s="132">
        <v>0</v>
      </c>
      <c r="G14" s="132">
        <v>0</v>
      </c>
      <c r="H14" s="133">
        <f t="shared" si="1"/>
        <v>0</v>
      </c>
      <c r="J14" s="7"/>
    </row>
    <row r="15" spans="1:10" ht="43.5" customHeight="1">
      <c r="A15" s="423"/>
      <c r="B15" s="414"/>
      <c r="C15" s="131" t="s">
        <v>197</v>
      </c>
      <c r="D15" s="132">
        <f t="shared" si="0"/>
        <v>0</v>
      </c>
      <c r="E15" s="132">
        <f>'حقوق و مزایای مستمر'!L24</f>
        <v>0</v>
      </c>
      <c r="F15" s="132">
        <f>'سایر هزینه های پرسنلی'!L23</f>
        <v>0</v>
      </c>
      <c r="G15" s="132">
        <f>'سایر هزینه ها'!N54</f>
        <v>0</v>
      </c>
      <c r="H15" s="133">
        <f t="shared" si="1"/>
        <v>0</v>
      </c>
      <c r="J15" s="7"/>
    </row>
    <row r="16" spans="1:10" ht="31.5" customHeight="1">
      <c r="A16" s="192" t="s">
        <v>164</v>
      </c>
      <c r="B16" s="130" t="s">
        <v>165</v>
      </c>
      <c r="C16" s="131" t="s">
        <v>166</v>
      </c>
      <c r="D16" s="132">
        <f t="shared" si="0"/>
        <v>0</v>
      </c>
      <c r="E16" s="134"/>
      <c r="F16" s="132">
        <f>'سایر هزینه های پرسنلی'!F23</f>
        <v>0</v>
      </c>
      <c r="G16" s="132">
        <f>'سایر هزینه ها'!H54</f>
        <v>0</v>
      </c>
      <c r="H16" s="133">
        <f t="shared" si="1"/>
        <v>0</v>
      </c>
      <c r="J16" s="7"/>
    </row>
    <row r="17" spans="1:10" ht="31.5" customHeight="1">
      <c r="A17" s="415" t="s">
        <v>297</v>
      </c>
      <c r="B17" s="416"/>
      <c r="C17" s="416"/>
      <c r="D17" s="132">
        <f t="shared" ref="D17" si="2">H17</f>
        <v>0</v>
      </c>
      <c r="E17" s="132">
        <f>'حقوق و مزایای مستمر'!M24</f>
        <v>0</v>
      </c>
      <c r="F17" s="132">
        <v>0</v>
      </c>
      <c r="G17" s="132">
        <f>'سایر هزینه ها'!O54</f>
        <v>0</v>
      </c>
      <c r="H17" s="133">
        <f t="shared" ref="H17" si="3">SUM(E17:G17)</f>
        <v>0</v>
      </c>
      <c r="J17" s="254"/>
    </row>
    <row r="18" spans="1:10" ht="31.5" customHeight="1">
      <c r="A18" s="415" t="s">
        <v>51</v>
      </c>
      <c r="B18" s="416"/>
      <c r="C18" s="416"/>
      <c r="D18" s="132">
        <f t="shared" si="0"/>
        <v>0</v>
      </c>
      <c r="E18" s="134"/>
      <c r="F18" s="134"/>
      <c r="G18" s="132">
        <f>'سایر هزینه ها'!P54</f>
        <v>0</v>
      </c>
      <c r="H18" s="133">
        <f t="shared" si="1"/>
        <v>0</v>
      </c>
    </row>
    <row r="19" spans="1:10" ht="31.5" customHeight="1">
      <c r="A19" s="415" t="s">
        <v>82</v>
      </c>
      <c r="B19" s="416"/>
      <c r="C19" s="416"/>
      <c r="D19" s="132">
        <f t="shared" si="0"/>
        <v>0</v>
      </c>
      <c r="E19" s="132">
        <f>'حقوق و مزایای مستمر'!N24</f>
        <v>0</v>
      </c>
      <c r="F19" s="132">
        <f>'سایر هزینه های پرسنلی'!M23</f>
        <v>0</v>
      </c>
      <c r="G19" s="132">
        <f>'سایر هزینه ها'!Q54</f>
        <v>0</v>
      </c>
      <c r="H19" s="133">
        <f t="shared" si="1"/>
        <v>0</v>
      </c>
    </row>
    <row r="20" spans="1:10" ht="22.5">
      <c r="A20" s="400" t="s">
        <v>26</v>
      </c>
      <c r="B20" s="401"/>
      <c r="C20" s="135" t="s">
        <v>22</v>
      </c>
      <c r="D20" s="136">
        <f>D9+D11+D13+D14+D16</f>
        <v>0</v>
      </c>
      <c r="E20" s="136">
        <f t="shared" ref="E20:H20" si="4">E9+E11+E13+E14+E16</f>
        <v>0</v>
      </c>
      <c r="F20" s="136">
        <f t="shared" si="4"/>
        <v>0</v>
      </c>
      <c r="G20" s="136">
        <f t="shared" si="4"/>
        <v>0</v>
      </c>
      <c r="H20" s="137">
        <f t="shared" si="4"/>
        <v>0</v>
      </c>
    </row>
    <row r="21" spans="1:10" ht="22.5">
      <c r="A21" s="400"/>
      <c r="B21" s="401"/>
      <c r="C21" s="135" t="s">
        <v>23</v>
      </c>
      <c r="D21" s="136">
        <f>D10+D12+D15</f>
        <v>0</v>
      </c>
      <c r="E21" s="136">
        <f t="shared" ref="E21:H21" si="5">E10+E12+E15</f>
        <v>0</v>
      </c>
      <c r="F21" s="136">
        <f t="shared" si="5"/>
        <v>0</v>
      </c>
      <c r="G21" s="136">
        <f t="shared" si="5"/>
        <v>0</v>
      </c>
      <c r="H21" s="137">
        <f t="shared" si="5"/>
        <v>0</v>
      </c>
    </row>
    <row r="22" spans="1:10" ht="22.5">
      <c r="A22" s="400"/>
      <c r="B22" s="401"/>
      <c r="C22" s="135" t="s">
        <v>10</v>
      </c>
      <c r="D22" s="136">
        <f>D17+D18+D19</f>
        <v>0</v>
      </c>
      <c r="E22" s="136">
        <f t="shared" ref="E22:H22" si="6">E17+E18+E19</f>
        <v>0</v>
      </c>
      <c r="F22" s="136">
        <f t="shared" si="6"/>
        <v>0</v>
      </c>
      <c r="G22" s="136">
        <f t="shared" si="6"/>
        <v>0</v>
      </c>
      <c r="H22" s="137">
        <f t="shared" si="6"/>
        <v>0</v>
      </c>
    </row>
    <row r="23" spans="1:10" ht="23.25" thickBot="1">
      <c r="A23" s="402"/>
      <c r="B23" s="403"/>
      <c r="C23" s="138" t="s">
        <v>25</v>
      </c>
      <c r="D23" s="139">
        <f>SUM(D20:D22)</f>
        <v>0</v>
      </c>
      <c r="E23" s="139">
        <f t="shared" ref="E23:H23" si="7">SUM(E20:E22)</f>
        <v>0</v>
      </c>
      <c r="F23" s="139">
        <f t="shared" si="7"/>
        <v>0</v>
      </c>
      <c r="G23" s="139">
        <f t="shared" si="7"/>
        <v>0</v>
      </c>
      <c r="H23" s="140">
        <f t="shared" si="7"/>
        <v>0</v>
      </c>
    </row>
    <row r="24" spans="1:10" ht="30.75" customHeight="1" thickTop="1" thickBot="1">
      <c r="A24" s="404"/>
      <c r="B24" s="405"/>
      <c r="C24" s="405"/>
      <c r="D24" s="405"/>
      <c r="E24" s="405"/>
      <c r="F24" s="405"/>
      <c r="G24" s="405"/>
      <c r="H24" s="406"/>
    </row>
    <row r="25" spans="1:10" ht="30.75" customHeight="1" thickBot="1">
      <c r="A25" s="419" t="s">
        <v>119</v>
      </c>
      <c r="B25" s="420"/>
      <c r="C25" s="420"/>
      <c r="D25" s="39"/>
      <c r="E25" s="39"/>
      <c r="F25" s="39"/>
      <c r="G25" s="39"/>
      <c r="H25" s="40"/>
    </row>
    <row r="26" spans="1:10" ht="37.5" customHeight="1" thickTop="1">
      <c r="A26" s="41" t="s">
        <v>36</v>
      </c>
      <c r="B26" s="42" t="s">
        <v>220</v>
      </c>
      <c r="C26" s="43" t="s">
        <v>19</v>
      </c>
      <c r="D26" s="399" t="s">
        <v>31</v>
      </c>
      <c r="E26" s="399"/>
      <c r="F26" s="399" t="s">
        <v>29</v>
      </c>
      <c r="G26" s="399"/>
      <c r="H26" s="407"/>
    </row>
    <row r="27" spans="1:10">
      <c r="A27" s="417" t="s">
        <v>24</v>
      </c>
      <c r="B27" s="418" t="s">
        <v>221</v>
      </c>
      <c r="C27" s="38" t="s">
        <v>22</v>
      </c>
      <c r="D27" s="379">
        <f>F27</f>
        <v>0</v>
      </c>
      <c r="E27" s="379"/>
      <c r="F27" s="379">
        <f>'تملک دارائیها'!F11</f>
        <v>0</v>
      </c>
      <c r="G27" s="379"/>
      <c r="H27" s="382"/>
    </row>
    <row r="28" spans="1:10">
      <c r="A28" s="417"/>
      <c r="B28" s="418"/>
      <c r="C28" s="38" t="s">
        <v>84</v>
      </c>
      <c r="D28" s="383">
        <f t="shared" ref="D28:D33" si="8">F28</f>
        <v>0</v>
      </c>
      <c r="E28" s="384"/>
      <c r="F28" s="379">
        <f>'تملک دارائیها'!G11+'تملک دارائیها'!H11</f>
        <v>0</v>
      </c>
      <c r="G28" s="379"/>
      <c r="H28" s="382"/>
    </row>
    <row r="29" spans="1:10">
      <c r="A29" s="417"/>
      <c r="B29" s="418"/>
      <c r="C29" s="38" t="s">
        <v>135</v>
      </c>
      <c r="D29" s="383">
        <f t="shared" si="8"/>
        <v>0</v>
      </c>
      <c r="E29" s="384"/>
      <c r="F29" s="380">
        <f>'تملک دارائیها'!I11</f>
        <v>0</v>
      </c>
      <c r="G29" s="380"/>
      <c r="H29" s="381"/>
    </row>
    <row r="30" spans="1:10">
      <c r="A30" s="424" t="s">
        <v>28</v>
      </c>
      <c r="B30" s="425"/>
      <c r="C30" s="45" t="s">
        <v>22</v>
      </c>
      <c r="D30" s="434">
        <f t="shared" si="8"/>
        <v>0</v>
      </c>
      <c r="E30" s="435"/>
      <c r="F30" s="430">
        <f>F27</f>
        <v>0</v>
      </c>
      <c r="G30" s="430"/>
      <c r="H30" s="431"/>
    </row>
    <row r="31" spans="1:10">
      <c r="A31" s="424"/>
      <c r="B31" s="425"/>
      <c r="C31" s="45" t="s">
        <v>23</v>
      </c>
      <c r="D31" s="434">
        <f t="shared" si="8"/>
        <v>0</v>
      </c>
      <c r="E31" s="435"/>
      <c r="F31" s="430">
        <f>F28</f>
        <v>0</v>
      </c>
      <c r="G31" s="430"/>
      <c r="H31" s="431"/>
    </row>
    <row r="32" spans="1:10">
      <c r="A32" s="424"/>
      <c r="B32" s="425"/>
      <c r="C32" s="45" t="s">
        <v>38</v>
      </c>
      <c r="D32" s="434">
        <f t="shared" si="8"/>
        <v>0</v>
      </c>
      <c r="E32" s="435"/>
      <c r="F32" s="430">
        <f>F29</f>
        <v>0</v>
      </c>
      <c r="G32" s="430"/>
      <c r="H32" s="431"/>
    </row>
    <row r="33" spans="1:10" ht="21" thickBot="1">
      <c r="A33" s="426"/>
      <c r="B33" s="427"/>
      <c r="C33" s="46" t="s">
        <v>25</v>
      </c>
      <c r="D33" s="432">
        <f t="shared" si="8"/>
        <v>0</v>
      </c>
      <c r="E33" s="433"/>
      <c r="F33" s="428">
        <f>SUM(F30:H32)</f>
        <v>0</v>
      </c>
      <c r="G33" s="428"/>
      <c r="H33" s="429"/>
    </row>
    <row r="34" spans="1:10" ht="30.75" customHeight="1" thickTop="1" thickBot="1">
      <c r="A34" s="389"/>
      <c r="B34" s="389"/>
      <c r="C34" s="389"/>
      <c r="D34" s="389"/>
      <c r="E34" s="389"/>
      <c r="F34" s="389"/>
      <c r="G34" s="389"/>
      <c r="H34" s="389"/>
    </row>
    <row r="35" spans="1:10" ht="46.15" customHeight="1" thickBot="1">
      <c r="A35" s="239" t="s">
        <v>131</v>
      </c>
      <c r="B35" s="239" t="s">
        <v>253</v>
      </c>
      <c r="C35" s="239" t="s">
        <v>132</v>
      </c>
      <c r="D35" s="239" t="s">
        <v>134</v>
      </c>
      <c r="E35" s="239" t="s">
        <v>133</v>
      </c>
      <c r="F35" s="439" t="s">
        <v>116</v>
      </c>
      <c r="G35" s="440"/>
      <c r="H35" s="441"/>
      <c r="J35" s="233"/>
    </row>
    <row r="36" spans="1:10" ht="46.15" customHeight="1" thickBot="1">
      <c r="A36" s="279" t="s">
        <v>265</v>
      </c>
      <c r="B36" s="279" t="s">
        <v>266</v>
      </c>
      <c r="C36" s="279" t="s">
        <v>267</v>
      </c>
      <c r="D36" s="279" t="s">
        <v>287</v>
      </c>
      <c r="E36" s="279" t="s">
        <v>268</v>
      </c>
      <c r="F36" s="442" t="s">
        <v>269</v>
      </c>
      <c r="G36" s="443"/>
      <c r="H36" s="444"/>
      <c r="J36" s="265"/>
    </row>
    <row r="37" spans="1:10" ht="117" customHeight="1" thickBot="1">
      <c r="A37" s="91"/>
      <c r="B37" s="91"/>
      <c r="C37" s="91"/>
      <c r="D37" s="91"/>
      <c r="E37" s="91"/>
      <c r="F37" s="436"/>
      <c r="G37" s="437"/>
      <c r="H37" s="438"/>
      <c r="J37" s="14"/>
    </row>
    <row r="39" spans="1:10">
      <c r="A39" s="15" t="s">
        <v>144</v>
      </c>
      <c r="B39" s="15" t="str">
        <f>IF('بودجه ریزی مبتنی بر عملکرد '!J33=('سایر هزینه ها'!R54+'سایر هزینه های پرسنلی'!N23+'حقوق و مزایای مستمر'!O24 ),"رعایت شده است","رعایت نشده است ")</f>
        <v>رعایت شده است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F37:H37"/>
    <mergeCell ref="D32:E32"/>
    <mergeCell ref="D31:E31"/>
    <mergeCell ref="C34:E34"/>
    <mergeCell ref="F34:H34"/>
    <mergeCell ref="F35:H35"/>
    <mergeCell ref="F36:H36"/>
    <mergeCell ref="A30:B33"/>
    <mergeCell ref="A34:B34"/>
    <mergeCell ref="F33:H33"/>
    <mergeCell ref="F32:H32"/>
    <mergeCell ref="F31:H31"/>
    <mergeCell ref="F30:H30"/>
    <mergeCell ref="D33:E33"/>
    <mergeCell ref="D30:E30"/>
    <mergeCell ref="A27:A29"/>
    <mergeCell ref="B27:B29"/>
    <mergeCell ref="B11:B12"/>
    <mergeCell ref="A18:C18"/>
    <mergeCell ref="B9:B10"/>
    <mergeCell ref="A19:C19"/>
    <mergeCell ref="A25:C25"/>
    <mergeCell ref="A9:A15"/>
    <mergeCell ref="D26:E26"/>
    <mergeCell ref="A20:B23"/>
    <mergeCell ref="A24:H24"/>
    <mergeCell ref="F26:H26"/>
    <mergeCell ref="D7:D8"/>
    <mergeCell ref="E7:H7"/>
    <mergeCell ref="C7:C8"/>
    <mergeCell ref="B7:B8"/>
    <mergeCell ref="A7:A8"/>
    <mergeCell ref="B14:B15"/>
    <mergeCell ref="A17:C17"/>
    <mergeCell ref="C2:H3"/>
    <mergeCell ref="G6:H6"/>
    <mergeCell ref="A2:B2"/>
    <mergeCell ref="A3:B3"/>
    <mergeCell ref="A4:B4"/>
    <mergeCell ref="C4:H4"/>
    <mergeCell ref="A5:H5"/>
    <mergeCell ref="A6:C6"/>
    <mergeCell ref="D27:E27"/>
    <mergeCell ref="F29:H29"/>
    <mergeCell ref="F28:H28"/>
    <mergeCell ref="F27:H27"/>
    <mergeCell ref="D29:E29"/>
    <mergeCell ref="D28:E28"/>
  </mergeCells>
  <conditionalFormatting sqref="B39">
    <cfRule type="cellIs" dxfId="1" priority="3" operator="equal">
      <formula>"رعایت نشده است "</formula>
    </cfRule>
    <cfRule type="cellIs" dxfId="0" priority="4" operator="equal">
      <formula>"رعایت شده است"</formula>
    </cfRule>
  </conditionalFormatting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AQ29"/>
  <sheetViews>
    <sheetView rightToLeft="1" zoomScale="73" zoomScaleNormal="73" workbookViewId="0">
      <selection activeCell="J10" sqref="J10:J17"/>
    </sheetView>
  </sheetViews>
  <sheetFormatPr defaultColWidth="9" defaultRowHeight="20.25"/>
  <cols>
    <col min="1" max="1" width="3.875" style="64" customWidth="1"/>
    <col min="2" max="2" width="29" style="64" customWidth="1"/>
    <col min="3" max="3" width="6.625" style="64" customWidth="1"/>
    <col min="4" max="4" width="9.875" style="64" customWidth="1"/>
    <col min="5" max="5" width="8.5" style="64" customWidth="1"/>
    <col min="6" max="6" width="8.375" style="64" customWidth="1"/>
    <col min="7" max="7" width="9.5" style="64" customWidth="1"/>
    <col min="8" max="8" width="11.875" style="64" customWidth="1"/>
    <col min="9" max="9" width="6.625" style="64" customWidth="1"/>
    <col min="10" max="10" width="15" style="64" customWidth="1"/>
    <col min="11" max="11" width="9.25" style="64" customWidth="1"/>
    <col min="12" max="12" width="6.375" style="64" customWidth="1"/>
    <col min="13" max="13" width="6" style="64" customWidth="1"/>
    <col min="14" max="14" width="7" style="64" customWidth="1"/>
    <col min="15" max="15" width="11.5" style="64" customWidth="1"/>
    <col min="16" max="16384" width="9" style="4"/>
  </cols>
  <sheetData>
    <row r="1" spans="1:43" ht="29.25" customHeight="1" thickBot="1"/>
    <row r="2" spans="1:43" ht="69.75" customHeight="1">
      <c r="A2" s="453"/>
      <c r="B2" s="454"/>
      <c r="C2" s="462" t="s">
        <v>191</v>
      </c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3"/>
    </row>
    <row r="3" spans="1:43" ht="53.45" customHeight="1">
      <c r="A3" s="455" t="s">
        <v>127</v>
      </c>
      <c r="B3" s="456"/>
      <c r="C3" s="464" t="s">
        <v>313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5"/>
    </row>
    <row r="4" spans="1:43" ht="45" customHeight="1" thickBot="1">
      <c r="A4" s="457" t="s">
        <v>286</v>
      </c>
      <c r="B4" s="45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70"/>
    </row>
    <row r="5" spans="1:43" ht="44.25" customHeight="1" thickBot="1">
      <c r="A5" s="459" t="s">
        <v>121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1"/>
    </row>
    <row r="6" spans="1:43" ht="29.25" hidden="1" customHeight="1">
      <c r="A6" s="73"/>
      <c r="B6" s="66"/>
      <c r="C6" s="66"/>
      <c r="D6" s="66"/>
      <c r="E6" s="66"/>
      <c r="F6" s="171"/>
      <c r="G6" s="94"/>
      <c r="H6" s="66"/>
      <c r="I6" s="66"/>
      <c r="J6" s="66"/>
      <c r="K6" s="66"/>
      <c r="L6" s="286"/>
      <c r="M6" s="260"/>
      <c r="N6" s="66"/>
      <c r="O6" s="34"/>
    </row>
    <row r="7" spans="1:43" ht="29.25" customHeight="1">
      <c r="A7" s="73"/>
      <c r="B7" s="66"/>
      <c r="C7" s="66"/>
      <c r="D7" s="33"/>
      <c r="E7" s="33"/>
      <c r="F7" s="33"/>
      <c r="G7" s="33"/>
      <c r="H7" s="33"/>
      <c r="I7" s="33"/>
      <c r="J7" s="33"/>
      <c r="K7" s="33"/>
      <c r="L7" s="33"/>
      <c r="M7" s="33"/>
      <c r="N7" s="389" t="s">
        <v>0</v>
      </c>
      <c r="O7" s="390"/>
    </row>
    <row r="8" spans="1:43" ht="44.25" customHeight="1">
      <c r="A8" s="472" t="s">
        <v>122</v>
      </c>
      <c r="B8" s="408" t="s">
        <v>5</v>
      </c>
      <c r="C8" s="410" t="s">
        <v>11</v>
      </c>
      <c r="D8" s="448" t="s">
        <v>33</v>
      </c>
      <c r="E8" s="448"/>
      <c r="F8" s="448"/>
      <c r="G8" s="448"/>
      <c r="H8" s="448"/>
      <c r="I8" s="450" t="s">
        <v>34</v>
      </c>
      <c r="J8" s="450"/>
      <c r="K8" s="450"/>
      <c r="L8" s="451" t="s">
        <v>189</v>
      </c>
      <c r="M8" s="450" t="s">
        <v>297</v>
      </c>
      <c r="N8" s="450" t="s">
        <v>83</v>
      </c>
      <c r="O8" s="449" t="s">
        <v>12</v>
      </c>
    </row>
    <row r="9" spans="1:43" ht="80.25" customHeight="1">
      <c r="A9" s="472"/>
      <c r="B9" s="408"/>
      <c r="C9" s="410"/>
      <c r="D9" s="141" t="s">
        <v>137</v>
      </c>
      <c r="E9" s="141" t="s">
        <v>138</v>
      </c>
      <c r="F9" s="174" t="s">
        <v>195</v>
      </c>
      <c r="G9" s="141" t="s">
        <v>187</v>
      </c>
      <c r="H9" s="142" t="s">
        <v>2</v>
      </c>
      <c r="I9" s="141" t="s">
        <v>139</v>
      </c>
      <c r="J9" s="141" t="s">
        <v>140</v>
      </c>
      <c r="K9" s="142" t="s">
        <v>2</v>
      </c>
      <c r="L9" s="452"/>
      <c r="M9" s="450"/>
      <c r="N9" s="450"/>
      <c r="O9" s="449"/>
    </row>
    <row r="10" spans="1:43" ht="42" customHeight="1">
      <c r="A10" s="144">
        <v>1</v>
      </c>
      <c r="B10" s="145" t="s">
        <v>271</v>
      </c>
      <c r="C10" s="473"/>
      <c r="D10" s="44"/>
      <c r="E10" s="44"/>
      <c r="F10" s="170"/>
      <c r="G10" s="93"/>
      <c r="H10" s="44">
        <f>SUM(D10:G10)</f>
        <v>0</v>
      </c>
      <c r="I10" s="44"/>
      <c r="J10" s="44"/>
      <c r="K10" s="44">
        <f t="shared" ref="K10:K22" si="0">SUM(I10:J10)</f>
        <v>0</v>
      </c>
      <c r="L10" s="287"/>
      <c r="M10" s="259"/>
      <c r="N10" s="44"/>
      <c r="O10" s="78">
        <f>N10+M10+L10+K10+H10</f>
        <v>0</v>
      </c>
    </row>
    <row r="11" spans="1:43" ht="42" customHeight="1">
      <c r="A11" s="144">
        <v>2</v>
      </c>
      <c r="B11" s="143" t="s">
        <v>177</v>
      </c>
      <c r="C11" s="474"/>
      <c r="D11" s="44"/>
      <c r="E11" s="44"/>
      <c r="F11" s="170"/>
      <c r="G11" s="93"/>
      <c r="H11" s="44">
        <f t="shared" ref="H11:H22" si="1">SUM(D11:G11)</f>
        <v>0</v>
      </c>
      <c r="I11" s="44"/>
      <c r="J11" s="44"/>
      <c r="K11" s="44">
        <f t="shared" si="0"/>
        <v>0</v>
      </c>
      <c r="L11" s="287"/>
      <c r="M11" s="259"/>
      <c r="N11" s="44"/>
      <c r="O11" s="78">
        <f t="shared" ref="O11:O24" si="2">N11+M11+L11+K11+H11</f>
        <v>0</v>
      </c>
    </row>
    <row r="12" spans="1:43" ht="42" customHeight="1">
      <c r="A12" s="144">
        <v>3</v>
      </c>
      <c r="B12" s="143" t="s">
        <v>172</v>
      </c>
      <c r="C12" s="475"/>
      <c r="D12" s="44"/>
      <c r="E12" s="44"/>
      <c r="F12" s="170"/>
      <c r="G12" s="93"/>
      <c r="H12" s="44">
        <f t="shared" si="1"/>
        <v>0</v>
      </c>
      <c r="I12" s="44"/>
      <c r="J12" s="44"/>
      <c r="K12" s="44">
        <f t="shared" si="0"/>
        <v>0</v>
      </c>
      <c r="L12" s="287"/>
      <c r="M12" s="259"/>
      <c r="N12" s="44"/>
      <c r="O12" s="78">
        <f t="shared" si="2"/>
        <v>0</v>
      </c>
    </row>
    <row r="13" spans="1:43" ht="42" customHeight="1">
      <c r="A13" s="144">
        <v>4</v>
      </c>
      <c r="B13" s="143" t="s">
        <v>270</v>
      </c>
      <c r="C13" s="473"/>
      <c r="D13" s="44"/>
      <c r="E13" s="44"/>
      <c r="F13" s="170"/>
      <c r="G13" s="93"/>
      <c r="H13" s="44">
        <f t="shared" si="1"/>
        <v>0</v>
      </c>
      <c r="I13" s="44"/>
      <c r="J13" s="44"/>
      <c r="K13" s="44">
        <f t="shared" si="0"/>
        <v>0</v>
      </c>
      <c r="L13" s="287"/>
      <c r="M13" s="259"/>
      <c r="N13" s="44"/>
      <c r="O13" s="78">
        <f t="shared" si="2"/>
        <v>0</v>
      </c>
    </row>
    <row r="14" spans="1:43" ht="42" customHeight="1">
      <c r="A14" s="144">
        <v>5</v>
      </c>
      <c r="B14" s="143" t="s">
        <v>145</v>
      </c>
      <c r="C14" s="474"/>
      <c r="D14" s="44"/>
      <c r="E14" s="44"/>
      <c r="F14" s="170"/>
      <c r="G14" s="93"/>
      <c r="H14" s="44">
        <f t="shared" si="1"/>
        <v>0</v>
      </c>
      <c r="I14" s="44"/>
      <c r="J14" s="44"/>
      <c r="K14" s="44">
        <f t="shared" si="0"/>
        <v>0</v>
      </c>
      <c r="L14" s="287"/>
      <c r="M14" s="259"/>
      <c r="N14" s="44"/>
      <c r="O14" s="78">
        <f t="shared" si="2"/>
        <v>0</v>
      </c>
    </row>
    <row r="15" spans="1:43" ht="42" customHeight="1">
      <c r="A15" s="144">
        <v>6</v>
      </c>
      <c r="B15" s="143" t="s">
        <v>146</v>
      </c>
      <c r="C15" s="475"/>
      <c r="D15" s="44"/>
      <c r="E15" s="44"/>
      <c r="F15" s="170"/>
      <c r="G15" s="93"/>
      <c r="H15" s="44">
        <f t="shared" si="1"/>
        <v>0</v>
      </c>
      <c r="I15" s="44"/>
      <c r="J15" s="44"/>
      <c r="K15" s="44">
        <f t="shared" si="0"/>
        <v>0</v>
      </c>
      <c r="L15" s="287"/>
      <c r="M15" s="259"/>
      <c r="N15" s="44"/>
      <c r="O15" s="78">
        <f t="shared" si="2"/>
        <v>0</v>
      </c>
    </row>
    <row r="16" spans="1:43" s="10" customFormat="1" ht="42" customHeight="1">
      <c r="A16" s="144">
        <v>7</v>
      </c>
      <c r="B16" s="143" t="s">
        <v>272</v>
      </c>
      <c r="C16" s="479"/>
      <c r="D16" s="79"/>
      <c r="E16" s="79"/>
      <c r="F16" s="173"/>
      <c r="G16" s="95"/>
      <c r="H16" s="44">
        <f t="shared" si="1"/>
        <v>0</v>
      </c>
      <c r="I16" s="79"/>
      <c r="J16" s="79"/>
      <c r="K16" s="44">
        <f t="shared" si="0"/>
        <v>0</v>
      </c>
      <c r="L16" s="288"/>
      <c r="M16" s="261"/>
      <c r="N16" s="79"/>
      <c r="O16" s="78">
        <f t="shared" si="2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s="10" customFormat="1" ht="42" customHeight="1">
      <c r="A17" s="144">
        <v>8</v>
      </c>
      <c r="B17" s="143" t="s">
        <v>147</v>
      </c>
      <c r="C17" s="479"/>
      <c r="D17" s="79"/>
      <c r="E17" s="79"/>
      <c r="F17" s="173"/>
      <c r="G17" s="95"/>
      <c r="H17" s="44">
        <f t="shared" si="1"/>
        <v>0</v>
      </c>
      <c r="I17" s="79"/>
      <c r="J17" s="79"/>
      <c r="K17" s="44">
        <f t="shared" si="0"/>
        <v>0</v>
      </c>
      <c r="L17" s="288"/>
      <c r="M17" s="261"/>
      <c r="N17" s="79"/>
      <c r="O17" s="78">
        <f t="shared" si="2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s="10" customFormat="1" ht="42" customHeight="1">
      <c r="A18" s="144">
        <v>9</v>
      </c>
      <c r="B18" s="143" t="s">
        <v>148</v>
      </c>
      <c r="C18" s="479"/>
      <c r="D18" s="79"/>
      <c r="E18" s="79"/>
      <c r="F18" s="173"/>
      <c r="G18" s="95"/>
      <c r="H18" s="44">
        <f t="shared" si="1"/>
        <v>0</v>
      </c>
      <c r="I18" s="79"/>
      <c r="J18" s="79"/>
      <c r="K18" s="44">
        <f t="shared" si="0"/>
        <v>0</v>
      </c>
      <c r="L18" s="288"/>
      <c r="M18" s="261"/>
      <c r="N18" s="79"/>
      <c r="O18" s="78">
        <f t="shared" si="2"/>
        <v>0</v>
      </c>
      <c r="P18" s="4"/>
      <c r="Q18" s="4"/>
      <c r="R18" s="4"/>
    </row>
    <row r="19" spans="1:43" s="10" customFormat="1" ht="42" customHeight="1">
      <c r="A19" s="466" t="s">
        <v>173</v>
      </c>
      <c r="B19" s="467"/>
      <c r="C19" s="80">
        <f>SUM(C10:C18)</f>
        <v>0</v>
      </c>
      <c r="D19" s="80">
        <f>SUM(D10:D18)</f>
        <v>0</v>
      </c>
      <c r="E19" s="80">
        <f t="shared" ref="E19:N19" si="3">SUM(E10:E18)</f>
        <v>0</v>
      </c>
      <c r="F19" s="80">
        <f t="shared" ref="F19" si="4">SUM(F10:F18)</f>
        <v>0</v>
      </c>
      <c r="G19" s="80">
        <f t="shared" ref="G19" si="5">SUM(G10:G18)</f>
        <v>0</v>
      </c>
      <c r="H19" s="80">
        <f t="shared" si="1"/>
        <v>0</v>
      </c>
      <c r="I19" s="80">
        <f t="shared" si="3"/>
        <v>0</v>
      </c>
      <c r="J19" s="80">
        <f t="shared" si="3"/>
        <v>0</v>
      </c>
      <c r="K19" s="80">
        <f t="shared" si="0"/>
        <v>0</v>
      </c>
      <c r="L19" s="80">
        <f t="shared" ref="L19" si="6">SUM(L10:L18)</f>
        <v>0</v>
      </c>
      <c r="M19" s="80">
        <f t="shared" ref="M19" si="7">SUM(M10:M18)</f>
        <v>0</v>
      </c>
      <c r="N19" s="80">
        <f t="shared" si="3"/>
        <v>0</v>
      </c>
      <c r="O19" s="81">
        <f t="shared" si="2"/>
        <v>0</v>
      </c>
      <c r="P19" s="4"/>
      <c r="Q19" s="4"/>
      <c r="R19" s="4"/>
    </row>
    <row r="20" spans="1:43" s="10" customFormat="1" ht="42" customHeight="1">
      <c r="A20" s="144">
        <v>10</v>
      </c>
      <c r="B20" s="143" t="s">
        <v>169</v>
      </c>
      <c r="C20" s="476"/>
      <c r="D20" s="79"/>
      <c r="E20" s="79"/>
      <c r="F20" s="173"/>
      <c r="G20" s="95"/>
      <c r="H20" s="44">
        <f t="shared" si="1"/>
        <v>0</v>
      </c>
      <c r="I20" s="79"/>
      <c r="J20" s="79"/>
      <c r="K20" s="44">
        <f t="shared" si="0"/>
        <v>0</v>
      </c>
      <c r="L20" s="288"/>
      <c r="M20" s="261"/>
      <c r="N20" s="79"/>
      <c r="O20" s="82">
        <f t="shared" si="2"/>
        <v>0</v>
      </c>
      <c r="P20" s="12"/>
      <c r="Q20" s="12"/>
      <c r="R20" s="12"/>
    </row>
    <row r="21" spans="1:43" s="10" customFormat="1" ht="42" customHeight="1">
      <c r="A21" s="144">
        <v>11</v>
      </c>
      <c r="B21" s="143" t="s">
        <v>170</v>
      </c>
      <c r="C21" s="477"/>
      <c r="D21" s="79"/>
      <c r="E21" s="79"/>
      <c r="F21" s="173"/>
      <c r="G21" s="95"/>
      <c r="H21" s="44">
        <f t="shared" si="1"/>
        <v>0</v>
      </c>
      <c r="I21" s="79"/>
      <c r="J21" s="79"/>
      <c r="K21" s="44">
        <f t="shared" si="0"/>
        <v>0</v>
      </c>
      <c r="L21" s="288"/>
      <c r="M21" s="261"/>
      <c r="N21" s="79"/>
      <c r="O21" s="82">
        <f t="shared" si="2"/>
        <v>0</v>
      </c>
      <c r="P21" s="12"/>
      <c r="Q21" s="12"/>
      <c r="R21" s="12"/>
    </row>
    <row r="22" spans="1:43" s="10" customFormat="1" ht="42" customHeight="1">
      <c r="A22" s="144">
        <v>12</v>
      </c>
      <c r="B22" s="143" t="s">
        <v>171</v>
      </c>
      <c r="C22" s="478"/>
      <c r="D22" s="79"/>
      <c r="E22" s="79"/>
      <c r="F22" s="173"/>
      <c r="G22" s="95"/>
      <c r="H22" s="44">
        <f t="shared" si="1"/>
        <v>0</v>
      </c>
      <c r="I22" s="79"/>
      <c r="J22" s="79"/>
      <c r="K22" s="44">
        <f t="shared" si="0"/>
        <v>0</v>
      </c>
      <c r="L22" s="288"/>
      <c r="M22" s="261"/>
      <c r="N22" s="79"/>
      <c r="O22" s="82">
        <f t="shared" si="2"/>
        <v>0</v>
      </c>
      <c r="P22" s="12"/>
      <c r="Q22" s="12"/>
      <c r="R22" s="12"/>
    </row>
    <row r="23" spans="1:43" s="10" customFormat="1" ht="42" customHeight="1">
      <c r="A23" s="466" t="s">
        <v>174</v>
      </c>
      <c r="B23" s="467"/>
      <c r="C23" s="80">
        <f>SUM(C20)</f>
        <v>0</v>
      </c>
      <c r="D23" s="80">
        <f>SUM(D20:D22)</f>
        <v>0</v>
      </c>
      <c r="E23" s="80">
        <f t="shared" ref="E23:N23" si="8">SUM(E20:E22)</f>
        <v>0</v>
      </c>
      <c r="F23" s="80">
        <f t="shared" si="8"/>
        <v>0</v>
      </c>
      <c r="G23" s="80">
        <f t="shared" si="8"/>
        <v>0</v>
      </c>
      <c r="H23" s="80">
        <f t="shared" si="8"/>
        <v>0</v>
      </c>
      <c r="I23" s="80">
        <f t="shared" si="8"/>
        <v>0</v>
      </c>
      <c r="J23" s="80">
        <f t="shared" si="8"/>
        <v>0</v>
      </c>
      <c r="K23" s="80">
        <f t="shared" si="8"/>
        <v>0</v>
      </c>
      <c r="L23" s="80">
        <f t="shared" ref="L23" si="9">SUM(L20:L22)</f>
        <v>0</v>
      </c>
      <c r="M23" s="80">
        <f t="shared" ref="M23" si="10">SUM(M20:M22)</f>
        <v>0</v>
      </c>
      <c r="N23" s="80">
        <f t="shared" si="8"/>
        <v>0</v>
      </c>
      <c r="O23" s="81">
        <f t="shared" si="2"/>
        <v>0</v>
      </c>
      <c r="P23" s="12"/>
      <c r="Q23" s="12"/>
      <c r="R23" s="12"/>
    </row>
    <row r="24" spans="1:43" ht="42" customHeight="1" thickBot="1">
      <c r="A24" s="470" t="s">
        <v>175</v>
      </c>
      <c r="B24" s="471"/>
      <c r="C24" s="83">
        <f>C23+C19</f>
        <v>0</v>
      </c>
      <c r="D24" s="83">
        <f t="shared" ref="D24:N24" si="11">D23+D19</f>
        <v>0</v>
      </c>
      <c r="E24" s="83">
        <f t="shared" si="11"/>
        <v>0</v>
      </c>
      <c r="F24" s="83">
        <f t="shared" si="11"/>
        <v>0</v>
      </c>
      <c r="G24" s="83">
        <f t="shared" si="11"/>
        <v>0</v>
      </c>
      <c r="H24" s="83">
        <f t="shared" si="11"/>
        <v>0</v>
      </c>
      <c r="I24" s="83">
        <f t="shared" si="11"/>
        <v>0</v>
      </c>
      <c r="J24" s="83">
        <f t="shared" si="11"/>
        <v>0</v>
      </c>
      <c r="K24" s="83">
        <f t="shared" si="11"/>
        <v>0</v>
      </c>
      <c r="L24" s="83">
        <f t="shared" ref="L24" si="12">L23+L19</f>
        <v>0</v>
      </c>
      <c r="M24" s="83">
        <f t="shared" ref="M24" si="13">M23+M19</f>
        <v>0</v>
      </c>
      <c r="N24" s="83">
        <f t="shared" si="11"/>
        <v>0</v>
      </c>
      <c r="O24" s="84">
        <f t="shared" si="2"/>
        <v>0</v>
      </c>
    </row>
    <row r="25" spans="1:43">
      <c r="A25" s="469"/>
      <c r="B25" s="469"/>
      <c r="C25" s="63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</row>
    <row r="26" spans="1:43" ht="21" thickBot="1">
      <c r="A26" s="389"/>
      <c r="B26" s="389"/>
      <c r="C26" s="389"/>
      <c r="D26" s="389"/>
      <c r="E26" s="389"/>
      <c r="F26" s="171"/>
      <c r="G26" s="94"/>
      <c r="H26" s="389"/>
      <c r="I26" s="389"/>
      <c r="J26" s="389"/>
      <c r="K26" s="389"/>
      <c r="L26" s="389"/>
      <c r="M26" s="389"/>
      <c r="N26" s="389"/>
      <c r="O26" s="389"/>
    </row>
    <row r="27" spans="1:43" ht="48" customHeight="1" thickBot="1">
      <c r="A27" s="445" t="s">
        <v>131</v>
      </c>
      <c r="B27" s="446"/>
      <c r="C27" s="445" t="s">
        <v>252</v>
      </c>
      <c r="D27" s="446"/>
      <c r="E27" s="445" t="s">
        <v>132</v>
      </c>
      <c r="F27" s="447"/>
      <c r="G27" s="446"/>
      <c r="H27" s="445" t="s">
        <v>134</v>
      </c>
      <c r="I27" s="446"/>
      <c r="J27" s="445" t="s">
        <v>133</v>
      </c>
      <c r="K27" s="446"/>
      <c r="L27" s="445" t="s">
        <v>116</v>
      </c>
      <c r="M27" s="447"/>
      <c r="N27" s="447"/>
      <c r="O27" s="446"/>
    </row>
    <row r="28" spans="1:43" ht="48" customHeight="1" thickBot="1">
      <c r="A28" s="445" t="s">
        <v>265</v>
      </c>
      <c r="B28" s="446"/>
      <c r="C28" s="445" t="s">
        <v>266</v>
      </c>
      <c r="D28" s="446"/>
      <c r="E28" s="445" t="s">
        <v>267</v>
      </c>
      <c r="F28" s="447"/>
      <c r="G28" s="446"/>
      <c r="H28" s="445" t="s">
        <v>290</v>
      </c>
      <c r="I28" s="446"/>
      <c r="J28" s="445" t="s">
        <v>273</v>
      </c>
      <c r="K28" s="446"/>
      <c r="L28" s="445" t="s">
        <v>269</v>
      </c>
      <c r="M28" s="447"/>
      <c r="N28" s="447"/>
      <c r="O28" s="446"/>
    </row>
    <row r="29" spans="1:43" s="14" customFormat="1" ht="149.25" customHeight="1" thickBot="1">
      <c r="A29" s="436"/>
      <c r="B29" s="438"/>
      <c r="C29" s="436"/>
      <c r="D29" s="438"/>
      <c r="E29" s="327"/>
      <c r="F29" s="328"/>
      <c r="G29" s="329"/>
      <c r="H29" s="327"/>
      <c r="I29" s="329"/>
      <c r="J29" s="327"/>
      <c r="K29" s="329"/>
      <c r="L29" s="327"/>
      <c r="M29" s="328"/>
      <c r="N29" s="328"/>
      <c r="O29" s="329"/>
    </row>
  </sheetData>
  <sheetProtection formatCells="0" formatColumns="0" formatRows="0" insertColumns="0" insertRows="0" insertHyperlinks="0" deleteColumns="0" deleteRows="0" sort="0" autoFilter="0" pivotTables="0"/>
  <mergeCells count="46">
    <mergeCell ref="J28:K28"/>
    <mergeCell ref="J29:K29"/>
    <mergeCell ref="L27:O27"/>
    <mergeCell ref="L28:O28"/>
    <mergeCell ref="L29:O29"/>
    <mergeCell ref="A8:A9"/>
    <mergeCell ref="B8:B9"/>
    <mergeCell ref="C10:C12"/>
    <mergeCell ref="C20:C22"/>
    <mergeCell ref="A19:B19"/>
    <mergeCell ref="C16:C18"/>
    <mergeCell ref="C13:C15"/>
    <mergeCell ref="C29:D29"/>
    <mergeCell ref="A23:B23"/>
    <mergeCell ref="D25:O25"/>
    <mergeCell ref="A26:B26"/>
    <mergeCell ref="A25:B25"/>
    <mergeCell ref="A24:B24"/>
    <mergeCell ref="H26:O26"/>
    <mergeCell ref="C26:E26"/>
    <mergeCell ref="A29:B29"/>
    <mergeCell ref="E29:G29"/>
    <mergeCell ref="H29:I29"/>
    <mergeCell ref="A28:B28"/>
    <mergeCell ref="C28:D28"/>
    <mergeCell ref="E28:G28"/>
    <mergeCell ref="H28:I28"/>
    <mergeCell ref="A27:B27"/>
    <mergeCell ref="A2:B2"/>
    <mergeCell ref="A3:B3"/>
    <mergeCell ref="A4:B4"/>
    <mergeCell ref="A5:O5"/>
    <mergeCell ref="C2:O2"/>
    <mergeCell ref="C3:O3"/>
    <mergeCell ref="C27:D27"/>
    <mergeCell ref="E27:G27"/>
    <mergeCell ref="H27:I27"/>
    <mergeCell ref="N7:O7"/>
    <mergeCell ref="D8:H8"/>
    <mergeCell ref="O8:O9"/>
    <mergeCell ref="C8:C9"/>
    <mergeCell ref="I8:K8"/>
    <mergeCell ref="N8:N9"/>
    <mergeCell ref="M8:M9"/>
    <mergeCell ref="L8:L9"/>
    <mergeCell ref="J27:K27"/>
  </mergeCells>
  <pageMargins left="0" right="0" top="0" bottom="0" header="0" footer="0"/>
  <pageSetup paperSize="9" scale="68" orientation="portrait" r:id="rId1"/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N31"/>
  <sheetViews>
    <sheetView rightToLeft="1" topLeftCell="A19" zoomScale="60" zoomScaleNormal="60" workbookViewId="0">
      <selection activeCell="A5" sqref="A5:N5"/>
    </sheetView>
  </sheetViews>
  <sheetFormatPr defaultColWidth="9" defaultRowHeight="20.25"/>
  <cols>
    <col min="1" max="1" width="5" style="64" bestFit="1" customWidth="1"/>
    <col min="2" max="2" width="53.25" style="64" customWidth="1"/>
    <col min="3" max="3" width="13.25" style="64" customWidth="1"/>
    <col min="4" max="4" width="24" style="64" customWidth="1"/>
    <col min="5" max="5" width="16.25" style="64" customWidth="1"/>
    <col min="6" max="6" width="12.75" style="64" customWidth="1"/>
    <col min="7" max="7" width="16.25" style="64" customWidth="1"/>
    <col min="8" max="8" width="15.25" style="64" bestFit="1" customWidth="1"/>
    <col min="9" max="9" width="11.875" style="64" customWidth="1"/>
    <col min="10" max="10" width="15.75" style="64" customWidth="1"/>
    <col min="11" max="11" width="11.75" style="64" customWidth="1"/>
    <col min="12" max="12" width="6.125" style="64" customWidth="1"/>
    <col min="13" max="13" width="12.75" style="64" customWidth="1"/>
    <col min="14" max="14" width="11.75" style="64" customWidth="1"/>
    <col min="15" max="15" width="5.625" style="4" customWidth="1"/>
    <col min="16" max="16384" width="9" style="4"/>
  </cols>
  <sheetData>
    <row r="1" spans="1:14" ht="29.25" customHeight="1" thickBot="1">
      <c r="A1" s="64" t="s">
        <v>186</v>
      </c>
    </row>
    <row r="2" spans="1:14" ht="69.75" customHeight="1">
      <c r="A2" s="453"/>
      <c r="B2" s="454"/>
      <c r="C2" s="481" t="s">
        <v>181</v>
      </c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2"/>
    </row>
    <row r="3" spans="1:14" ht="61.5" customHeight="1">
      <c r="A3" s="499" t="s">
        <v>120</v>
      </c>
      <c r="B3" s="500"/>
      <c r="C3" s="483" t="s">
        <v>313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4"/>
    </row>
    <row r="4" spans="1:14" ht="45" customHeight="1" thickBot="1">
      <c r="A4" s="501" t="s">
        <v>283</v>
      </c>
      <c r="B4" s="502"/>
      <c r="C4" s="104"/>
      <c r="D4" s="68"/>
      <c r="E4" s="69"/>
      <c r="F4" s="101"/>
      <c r="G4" s="97"/>
      <c r="H4" s="68"/>
      <c r="I4" s="68"/>
      <c r="J4" s="68"/>
      <c r="K4" s="68"/>
      <c r="L4" s="68"/>
      <c r="M4" s="68"/>
      <c r="N4" s="70"/>
    </row>
    <row r="5" spans="1:14" ht="45" customHeight="1" thickBot="1">
      <c r="A5" s="496" t="s">
        <v>124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ht="38.25" customHeight="1">
      <c r="A6" s="7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72"/>
    </row>
    <row r="7" spans="1:14" ht="38.25" customHeight="1" thickBot="1">
      <c r="A7" s="491"/>
      <c r="B7" s="389"/>
      <c r="C7" s="102"/>
      <c r="D7" s="66"/>
      <c r="E7" s="66"/>
      <c r="F7" s="102"/>
      <c r="G7" s="98"/>
      <c r="H7" s="66"/>
      <c r="I7" s="503" t="s">
        <v>0</v>
      </c>
      <c r="J7" s="503"/>
      <c r="K7" s="503"/>
      <c r="L7" s="503"/>
      <c r="M7" s="503"/>
      <c r="N7" s="504"/>
    </row>
    <row r="8" spans="1:14" s="13" customFormat="1" ht="60" customHeight="1" thickTop="1">
      <c r="A8" s="487" t="s">
        <v>122</v>
      </c>
      <c r="B8" s="489" t="s">
        <v>5</v>
      </c>
      <c r="C8" s="492" t="s">
        <v>11</v>
      </c>
      <c r="D8" s="489" t="s">
        <v>33</v>
      </c>
      <c r="E8" s="489"/>
      <c r="F8" s="489"/>
      <c r="G8" s="489"/>
      <c r="H8" s="489"/>
      <c r="I8" s="492" t="s">
        <v>49</v>
      </c>
      <c r="J8" s="492"/>
      <c r="K8" s="492"/>
      <c r="L8" s="506" t="s">
        <v>189</v>
      </c>
      <c r="M8" s="492" t="s">
        <v>83</v>
      </c>
      <c r="N8" s="494" t="s">
        <v>3</v>
      </c>
    </row>
    <row r="9" spans="1:14" s="13" customFormat="1" ht="75" customHeight="1">
      <c r="A9" s="488"/>
      <c r="B9" s="490"/>
      <c r="C9" s="493"/>
      <c r="D9" s="74" t="s">
        <v>79</v>
      </c>
      <c r="E9" s="74" t="s">
        <v>80</v>
      </c>
      <c r="F9" s="103" t="s">
        <v>167</v>
      </c>
      <c r="G9" s="99" t="s">
        <v>187</v>
      </c>
      <c r="H9" s="75" t="s">
        <v>1</v>
      </c>
      <c r="I9" s="74" t="s">
        <v>79</v>
      </c>
      <c r="J9" s="74" t="s">
        <v>80</v>
      </c>
      <c r="K9" s="74" t="s">
        <v>2</v>
      </c>
      <c r="L9" s="507"/>
      <c r="M9" s="493"/>
      <c r="N9" s="495"/>
    </row>
    <row r="10" spans="1:14" ht="39.75" customHeight="1">
      <c r="A10" s="105">
        <v>1</v>
      </c>
      <c r="B10" s="117" t="s">
        <v>201</v>
      </c>
      <c r="C10" s="109"/>
      <c r="D10" s="106"/>
      <c r="E10" s="106"/>
      <c r="F10" s="106"/>
      <c r="G10" s="106"/>
      <c r="H10" s="106">
        <f>SUM(D10:G10)</f>
        <v>0</v>
      </c>
      <c r="I10" s="106"/>
      <c r="J10" s="106"/>
      <c r="K10" s="106">
        <f t="shared" ref="K10:K23" si="0">SUM(I10:J10)</f>
        <v>0</v>
      </c>
      <c r="L10" s="106"/>
      <c r="M10" s="106"/>
      <c r="N10" s="107">
        <f t="shared" ref="N10:N23" si="1">M10+K10+H10</f>
        <v>0</v>
      </c>
    </row>
    <row r="11" spans="1:14" ht="32.25">
      <c r="A11" s="105">
        <v>2</v>
      </c>
      <c r="B11" s="118" t="s">
        <v>202</v>
      </c>
      <c r="C11" s="116"/>
      <c r="D11" s="108"/>
      <c r="E11" s="108"/>
      <c r="F11" s="108"/>
      <c r="G11" s="108"/>
      <c r="H11" s="106">
        <f t="shared" ref="H11:H23" si="2">SUM(D11:G11)</f>
        <v>0</v>
      </c>
      <c r="I11" s="108"/>
      <c r="J11" s="108"/>
      <c r="K11" s="106">
        <f t="shared" si="0"/>
        <v>0</v>
      </c>
      <c r="L11" s="108"/>
      <c r="M11" s="108"/>
      <c r="N11" s="107">
        <f t="shared" si="1"/>
        <v>0</v>
      </c>
    </row>
    <row r="12" spans="1:14" ht="35.25" customHeight="1">
      <c r="A12" s="105">
        <v>3</v>
      </c>
      <c r="B12" s="118" t="s">
        <v>203</v>
      </c>
      <c r="C12" s="109"/>
      <c r="D12" s="106"/>
      <c r="E12" s="106"/>
      <c r="F12" s="106"/>
      <c r="G12" s="106"/>
      <c r="H12" s="106">
        <f t="shared" si="2"/>
        <v>0</v>
      </c>
      <c r="I12" s="106"/>
      <c r="J12" s="106"/>
      <c r="K12" s="106">
        <f t="shared" si="0"/>
        <v>0</v>
      </c>
      <c r="L12" s="106"/>
      <c r="M12" s="106"/>
      <c r="N12" s="107">
        <f t="shared" si="1"/>
        <v>0</v>
      </c>
    </row>
    <row r="13" spans="1:14" ht="39.75" customHeight="1">
      <c r="A13" s="105">
        <v>4</v>
      </c>
      <c r="B13" s="118" t="s">
        <v>168</v>
      </c>
      <c r="C13" s="109"/>
      <c r="D13" s="106"/>
      <c r="E13" s="106"/>
      <c r="F13" s="106"/>
      <c r="G13" s="106"/>
      <c r="H13" s="106">
        <f t="shared" si="2"/>
        <v>0</v>
      </c>
      <c r="I13" s="106"/>
      <c r="J13" s="106"/>
      <c r="K13" s="106">
        <f t="shared" si="0"/>
        <v>0</v>
      </c>
      <c r="L13" s="106"/>
      <c r="M13" s="106"/>
      <c r="N13" s="107">
        <f t="shared" si="1"/>
        <v>0</v>
      </c>
    </row>
    <row r="14" spans="1:14" ht="37.5" customHeight="1">
      <c r="A14" s="105">
        <v>5</v>
      </c>
      <c r="B14" s="117" t="s">
        <v>204</v>
      </c>
      <c r="C14" s="109"/>
      <c r="D14" s="106"/>
      <c r="E14" s="106"/>
      <c r="F14" s="106"/>
      <c r="G14" s="106"/>
      <c r="H14" s="106">
        <f t="shared" si="2"/>
        <v>0</v>
      </c>
      <c r="I14" s="106"/>
      <c r="J14" s="106"/>
      <c r="K14" s="106">
        <f t="shared" si="0"/>
        <v>0</v>
      </c>
      <c r="L14" s="106"/>
      <c r="M14" s="106"/>
      <c r="N14" s="107">
        <f t="shared" si="1"/>
        <v>0</v>
      </c>
    </row>
    <row r="15" spans="1:14" ht="37.5" customHeight="1">
      <c r="A15" s="105">
        <v>6</v>
      </c>
      <c r="B15" s="117" t="s">
        <v>149</v>
      </c>
      <c r="C15" s="109"/>
      <c r="D15" s="106"/>
      <c r="E15" s="106"/>
      <c r="F15" s="106"/>
      <c r="G15" s="106"/>
      <c r="H15" s="106">
        <f t="shared" si="2"/>
        <v>0</v>
      </c>
      <c r="I15" s="106"/>
      <c r="J15" s="106"/>
      <c r="K15" s="106">
        <f t="shared" si="0"/>
        <v>0</v>
      </c>
      <c r="L15" s="106"/>
      <c r="M15" s="106"/>
      <c r="N15" s="107">
        <f t="shared" si="1"/>
        <v>0</v>
      </c>
    </row>
    <row r="16" spans="1:14" ht="37.5" customHeight="1">
      <c r="A16" s="105">
        <v>7</v>
      </c>
      <c r="B16" s="117" t="s">
        <v>150</v>
      </c>
      <c r="C16" s="109"/>
      <c r="D16" s="106"/>
      <c r="E16" s="106"/>
      <c r="F16" s="106"/>
      <c r="G16" s="106"/>
      <c r="H16" s="106">
        <f t="shared" si="2"/>
        <v>0</v>
      </c>
      <c r="I16" s="106"/>
      <c r="J16" s="106"/>
      <c r="K16" s="106">
        <f t="shared" si="0"/>
        <v>0</v>
      </c>
      <c r="L16" s="106"/>
      <c r="M16" s="106"/>
      <c r="N16" s="107">
        <f t="shared" si="1"/>
        <v>0</v>
      </c>
    </row>
    <row r="17" spans="1:14" ht="37.5" customHeight="1">
      <c r="A17" s="105">
        <v>8</v>
      </c>
      <c r="B17" s="117" t="s">
        <v>151</v>
      </c>
      <c r="C17" s="109"/>
      <c r="D17" s="106"/>
      <c r="E17" s="106"/>
      <c r="F17" s="106"/>
      <c r="G17" s="106"/>
      <c r="H17" s="106">
        <f t="shared" si="2"/>
        <v>0</v>
      </c>
      <c r="I17" s="106"/>
      <c r="J17" s="106"/>
      <c r="K17" s="106">
        <f t="shared" si="0"/>
        <v>0</v>
      </c>
      <c r="L17" s="106"/>
      <c r="M17" s="106"/>
      <c r="N17" s="107">
        <f t="shared" si="1"/>
        <v>0</v>
      </c>
    </row>
    <row r="18" spans="1:14" ht="37.5" customHeight="1">
      <c r="A18" s="105">
        <v>9</v>
      </c>
      <c r="B18" s="117" t="s">
        <v>152</v>
      </c>
      <c r="C18" s="109"/>
      <c r="D18" s="106"/>
      <c r="E18" s="106"/>
      <c r="F18" s="106"/>
      <c r="G18" s="106"/>
      <c r="H18" s="106">
        <f t="shared" si="2"/>
        <v>0</v>
      </c>
      <c r="I18" s="106"/>
      <c r="J18" s="106"/>
      <c r="K18" s="106">
        <f t="shared" si="0"/>
        <v>0</v>
      </c>
      <c r="L18" s="106"/>
      <c r="M18" s="106"/>
      <c r="N18" s="107">
        <f t="shared" si="1"/>
        <v>0</v>
      </c>
    </row>
    <row r="19" spans="1:14" ht="68.25" customHeight="1">
      <c r="A19" s="105">
        <v>10</v>
      </c>
      <c r="B19" s="118" t="s">
        <v>235</v>
      </c>
      <c r="C19" s="109"/>
      <c r="D19" s="106">
        <f>'پیوست 1'!D17</f>
        <v>0</v>
      </c>
      <c r="E19" s="106">
        <f>'پیوست 1'!E17</f>
        <v>0</v>
      </c>
      <c r="F19" s="106">
        <f>'پیوست 1'!F17</f>
        <v>0</v>
      </c>
      <c r="G19" s="106">
        <f>'پیوست 1'!G17</f>
        <v>0</v>
      </c>
      <c r="H19" s="106">
        <f t="shared" si="2"/>
        <v>0</v>
      </c>
      <c r="I19" s="106">
        <f>'پیوست 1'!I17</f>
        <v>0</v>
      </c>
      <c r="J19" s="106">
        <f>'پیوست 1'!J17</f>
        <v>0</v>
      </c>
      <c r="K19" s="106">
        <f t="shared" si="0"/>
        <v>0</v>
      </c>
      <c r="L19" s="106">
        <f>'پیوست 1'!M17</f>
        <v>0</v>
      </c>
      <c r="M19" s="106">
        <f>'پیوست 1'!M17</f>
        <v>0</v>
      </c>
      <c r="N19" s="107">
        <f t="shared" si="1"/>
        <v>0</v>
      </c>
    </row>
    <row r="20" spans="1:14" ht="54" customHeight="1">
      <c r="A20" s="105">
        <v>11</v>
      </c>
      <c r="B20" s="118" t="s">
        <v>236</v>
      </c>
      <c r="C20" s="109"/>
      <c r="D20" s="106">
        <f>'پیوست 2'!D16</f>
        <v>0</v>
      </c>
      <c r="E20" s="106">
        <f>'پیوست 2'!E16</f>
        <v>0</v>
      </c>
      <c r="F20" s="106">
        <f>'پیوست 2'!F16</f>
        <v>0</v>
      </c>
      <c r="G20" s="106">
        <f>'پیوست 2'!G16</f>
        <v>0</v>
      </c>
      <c r="H20" s="106">
        <f t="shared" si="2"/>
        <v>0</v>
      </c>
      <c r="I20" s="106">
        <f>'پیوست 2'!I16</f>
        <v>0</v>
      </c>
      <c r="J20" s="106">
        <f>'پیوست 2'!J16</f>
        <v>0</v>
      </c>
      <c r="K20" s="106">
        <f t="shared" si="0"/>
        <v>0</v>
      </c>
      <c r="L20" s="106">
        <f>'پیوست 2'!M16</f>
        <v>0</v>
      </c>
      <c r="M20" s="106">
        <f>'پیوست 2'!M16</f>
        <v>0</v>
      </c>
      <c r="N20" s="107">
        <f t="shared" si="1"/>
        <v>0</v>
      </c>
    </row>
    <row r="21" spans="1:14" ht="39.75" customHeight="1">
      <c r="A21" s="105">
        <v>12</v>
      </c>
      <c r="B21" s="117" t="s">
        <v>205</v>
      </c>
      <c r="C21" s="109"/>
      <c r="D21" s="106"/>
      <c r="E21" s="106"/>
      <c r="F21" s="106"/>
      <c r="G21" s="106"/>
      <c r="H21" s="106">
        <f t="shared" si="2"/>
        <v>0</v>
      </c>
      <c r="I21" s="106"/>
      <c r="J21" s="106"/>
      <c r="K21" s="106">
        <f t="shared" si="0"/>
        <v>0</v>
      </c>
      <c r="L21" s="106"/>
      <c r="M21" s="106"/>
      <c r="N21" s="107">
        <f t="shared" si="1"/>
        <v>0</v>
      </c>
    </row>
    <row r="22" spans="1:14" s="12" customFormat="1" ht="39.75" customHeight="1">
      <c r="A22" s="105">
        <v>13</v>
      </c>
      <c r="B22" s="119" t="s">
        <v>217</v>
      </c>
      <c r="C22" s="110"/>
      <c r="D22" s="111"/>
      <c r="E22" s="111"/>
      <c r="F22" s="111"/>
      <c r="G22" s="111"/>
      <c r="H22" s="106">
        <f t="shared" si="2"/>
        <v>0</v>
      </c>
      <c r="I22" s="111"/>
      <c r="J22" s="111"/>
      <c r="K22" s="106">
        <f t="shared" si="0"/>
        <v>0</v>
      </c>
      <c r="L22" s="111"/>
      <c r="M22" s="111"/>
      <c r="N22" s="107">
        <f t="shared" si="1"/>
        <v>0</v>
      </c>
    </row>
    <row r="23" spans="1:14" ht="47.25" customHeight="1" thickBot="1">
      <c r="A23" s="485"/>
      <c r="B23" s="486"/>
      <c r="C23" s="486"/>
      <c r="D23" s="112">
        <f>SUM(D10:D22)</f>
        <v>0</v>
      </c>
      <c r="E23" s="112">
        <f>SUM(E10:E22)</f>
        <v>0</v>
      </c>
      <c r="F23" s="112">
        <f>SUM(F10:F22)</f>
        <v>0</v>
      </c>
      <c r="G23" s="112">
        <f>SUM(G10:G22)</f>
        <v>0</v>
      </c>
      <c r="H23" s="112">
        <f t="shared" si="2"/>
        <v>0</v>
      </c>
      <c r="I23" s="112">
        <f>SUM(I10:I22)</f>
        <v>0</v>
      </c>
      <c r="J23" s="112">
        <f>SUM(J10:J22)</f>
        <v>0</v>
      </c>
      <c r="K23" s="112">
        <f t="shared" si="0"/>
        <v>0</v>
      </c>
      <c r="L23" s="112">
        <f>SUM(L10:L22)</f>
        <v>0</v>
      </c>
      <c r="M23" s="112">
        <f>SUM(M10:M22)</f>
        <v>0</v>
      </c>
      <c r="N23" s="113">
        <f t="shared" si="1"/>
        <v>0</v>
      </c>
    </row>
    <row r="24" spans="1:14" ht="29.25" customHeight="1" thickTop="1"/>
    <row r="25" spans="1:14" ht="29.25" hidden="1" customHeight="1">
      <c r="A25" s="389"/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</row>
    <row r="26" spans="1:14" ht="29.25" customHeight="1">
      <c r="A26" s="469"/>
      <c r="B26" s="469"/>
      <c r="C26" s="469"/>
      <c r="D26" s="469"/>
      <c r="E26" s="469"/>
      <c r="F26" s="469"/>
      <c r="G26" s="469"/>
      <c r="H26" s="469"/>
      <c r="I26" s="468"/>
      <c r="J26" s="468"/>
      <c r="K26" s="468"/>
      <c r="L26" s="468"/>
      <c r="M26" s="468"/>
      <c r="N26" s="468"/>
    </row>
    <row r="27" spans="1:14" ht="29.25" customHeight="1" thickBot="1">
      <c r="A27" s="505"/>
      <c r="B27" s="505"/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</row>
    <row r="28" spans="1:14" ht="45" customHeight="1" thickBot="1">
      <c r="A28" s="333" t="s">
        <v>131</v>
      </c>
      <c r="B28" s="334"/>
      <c r="C28" s="333" t="s">
        <v>252</v>
      </c>
      <c r="D28" s="334"/>
      <c r="E28" s="333" t="s">
        <v>132</v>
      </c>
      <c r="F28" s="480"/>
      <c r="G28" s="334"/>
      <c r="H28" s="333" t="s">
        <v>134</v>
      </c>
      <c r="I28" s="334"/>
      <c r="J28" s="333" t="s">
        <v>133</v>
      </c>
      <c r="K28" s="334"/>
      <c r="L28" s="480" t="s">
        <v>116</v>
      </c>
      <c r="M28" s="480"/>
      <c r="N28" s="334"/>
    </row>
    <row r="29" spans="1:14" ht="45" customHeight="1" thickBot="1">
      <c r="A29" s="333" t="s">
        <v>265</v>
      </c>
      <c r="B29" s="334"/>
      <c r="C29" s="333" t="s">
        <v>266</v>
      </c>
      <c r="D29" s="334"/>
      <c r="E29" s="333" t="s">
        <v>267</v>
      </c>
      <c r="F29" s="480"/>
      <c r="G29" s="334"/>
      <c r="H29" s="333" t="s">
        <v>291</v>
      </c>
      <c r="I29" s="334"/>
      <c r="J29" s="333" t="s">
        <v>273</v>
      </c>
      <c r="K29" s="334"/>
      <c r="L29" s="480" t="s">
        <v>269</v>
      </c>
      <c r="M29" s="480"/>
      <c r="N29" s="334"/>
    </row>
    <row r="30" spans="1:14" s="14" customFormat="1" ht="168.75" customHeight="1" thickBot="1">
      <c r="A30" s="327"/>
      <c r="B30" s="329"/>
      <c r="C30" s="327"/>
      <c r="D30" s="329"/>
      <c r="E30" s="327"/>
      <c r="F30" s="328"/>
      <c r="G30" s="329"/>
      <c r="H30" s="327"/>
      <c r="I30" s="329"/>
      <c r="J30" s="327"/>
      <c r="K30" s="329"/>
      <c r="L30" s="328"/>
      <c r="M30" s="328"/>
      <c r="N30" s="329"/>
    </row>
    <row r="31" spans="1:14" ht="27.75" customHeight="1"/>
  </sheetData>
  <sheetProtection formatCells="0" formatColumns="0" formatRows="0" insertColumns="0" insertRows="0" insertHyperlinks="0" deleteColumns="0" deleteRows="0" sort="0" autoFilter="0" pivotTables="0"/>
  <mergeCells count="44">
    <mergeCell ref="L8:L9"/>
    <mergeCell ref="J29:K29"/>
    <mergeCell ref="L30:N30"/>
    <mergeCell ref="L29:N29"/>
    <mergeCell ref="L28:N28"/>
    <mergeCell ref="J30:K30"/>
    <mergeCell ref="A28:B28"/>
    <mergeCell ref="A30:B30"/>
    <mergeCell ref="A3:B3"/>
    <mergeCell ref="A4:B4"/>
    <mergeCell ref="I26:N26"/>
    <mergeCell ref="I7:N7"/>
    <mergeCell ref="I27:N27"/>
    <mergeCell ref="C26:H26"/>
    <mergeCell ref="C27:H27"/>
    <mergeCell ref="A27:B27"/>
    <mergeCell ref="A26:B26"/>
    <mergeCell ref="C28:D28"/>
    <mergeCell ref="E28:G28"/>
    <mergeCell ref="H28:I28"/>
    <mergeCell ref="J28:K28"/>
    <mergeCell ref="A29:B29"/>
    <mergeCell ref="C2:N2"/>
    <mergeCell ref="A2:B2"/>
    <mergeCell ref="C3:N3"/>
    <mergeCell ref="I25:N25"/>
    <mergeCell ref="C25:H25"/>
    <mergeCell ref="A25:B25"/>
    <mergeCell ref="A23:C23"/>
    <mergeCell ref="A8:A9"/>
    <mergeCell ref="B8:B9"/>
    <mergeCell ref="A7:B7"/>
    <mergeCell ref="D8:H8"/>
    <mergeCell ref="M8:M9"/>
    <mergeCell ref="C8:C9"/>
    <mergeCell ref="I8:K8"/>
    <mergeCell ref="N8:N9"/>
    <mergeCell ref="A5:N5"/>
    <mergeCell ref="C29:D29"/>
    <mergeCell ref="E29:G29"/>
    <mergeCell ref="H29:I29"/>
    <mergeCell ref="C30:D30"/>
    <mergeCell ref="E30:G30"/>
    <mergeCell ref="H30:I30"/>
  </mergeCells>
  <printOptions horizontalCentered="1"/>
  <pageMargins left="0" right="0" top="0" bottom="0" header="0.31496062992125984" footer="0.31496062992125984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5"/>
  <sheetViews>
    <sheetView rightToLeft="1" topLeftCell="A13" zoomScale="60" zoomScaleNormal="60" workbookViewId="0">
      <selection activeCell="I10" sqref="I10:I16"/>
    </sheetView>
  </sheetViews>
  <sheetFormatPr defaultColWidth="9" defaultRowHeight="20.25"/>
  <cols>
    <col min="1" max="1" width="5" style="64" bestFit="1" customWidth="1"/>
    <col min="2" max="2" width="39.5" style="64" customWidth="1"/>
    <col min="3" max="3" width="29.875" style="64" customWidth="1"/>
    <col min="4" max="4" width="16.875" style="64" customWidth="1"/>
    <col min="5" max="5" width="16.25" style="64" customWidth="1"/>
    <col min="6" max="6" width="10.875" style="64" customWidth="1"/>
    <col min="7" max="7" width="16.25" style="64" customWidth="1"/>
    <col min="8" max="8" width="15.25" style="64" bestFit="1" customWidth="1"/>
    <col min="9" max="9" width="14.125" style="64" customWidth="1"/>
    <col min="10" max="10" width="17.25" style="64" customWidth="1"/>
    <col min="11" max="11" width="10.75" style="64" customWidth="1"/>
    <col min="12" max="12" width="11.75" style="64" customWidth="1"/>
    <col min="13" max="13" width="12.75" style="64" customWidth="1"/>
    <col min="14" max="14" width="11.75" style="64" customWidth="1"/>
    <col min="15" max="15" width="5.625" style="215" customWidth="1"/>
    <col min="16" max="16384" width="9" style="215"/>
  </cols>
  <sheetData>
    <row r="1" spans="1:14" ht="29.25" customHeight="1" thickBot="1"/>
    <row r="2" spans="1:14" ht="69.75" customHeight="1">
      <c r="A2" s="453"/>
      <c r="B2" s="454"/>
      <c r="C2" s="481" t="s">
        <v>181</v>
      </c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2"/>
    </row>
    <row r="3" spans="1:14" ht="61.5" customHeight="1">
      <c r="A3" s="499" t="s">
        <v>120</v>
      </c>
      <c r="B3" s="500"/>
      <c r="C3" s="483" t="s">
        <v>313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4"/>
    </row>
    <row r="4" spans="1:14" ht="45" customHeight="1" thickBot="1">
      <c r="A4" s="501" t="s">
        <v>279</v>
      </c>
      <c r="B4" s="502"/>
      <c r="C4" s="219"/>
      <c r="D4" s="68"/>
      <c r="E4" s="216"/>
      <c r="F4" s="216"/>
      <c r="G4" s="216"/>
      <c r="H4" s="68"/>
      <c r="I4" s="68"/>
      <c r="J4" s="68"/>
      <c r="K4" s="68"/>
      <c r="L4" s="68"/>
      <c r="M4" s="68"/>
      <c r="N4" s="70"/>
    </row>
    <row r="5" spans="1:14" ht="45" customHeight="1" thickBot="1">
      <c r="A5" s="496" t="s">
        <v>248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ht="38.25" customHeight="1">
      <c r="A6" s="7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72"/>
    </row>
    <row r="7" spans="1:14" ht="38.25" customHeight="1" thickBot="1">
      <c r="A7" s="491"/>
      <c r="B7" s="389"/>
      <c r="C7" s="217"/>
      <c r="D7" s="217"/>
      <c r="E7" s="217"/>
      <c r="F7" s="217"/>
      <c r="G7" s="217"/>
      <c r="H7" s="217"/>
      <c r="I7" s="503" t="s">
        <v>0</v>
      </c>
      <c r="J7" s="503"/>
      <c r="K7" s="503"/>
      <c r="L7" s="503"/>
      <c r="M7" s="503"/>
      <c r="N7" s="504"/>
    </row>
    <row r="8" spans="1:14" s="13" customFormat="1" ht="60" customHeight="1" thickTop="1">
      <c r="A8" s="487" t="s">
        <v>122</v>
      </c>
      <c r="B8" s="489" t="s">
        <v>220</v>
      </c>
      <c r="C8" s="492" t="s">
        <v>11</v>
      </c>
      <c r="D8" s="489" t="s">
        <v>33</v>
      </c>
      <c r="E8" s="489"/>
      <c r="F8" s="489"/>
      <c r="G8" s="489"/>
      <c r="H8" s="489"/>
      <c r="I8" s="492" t="s">
        <v>49</v>
      </c>
      <c r="J8" s="492"/>
      <c r="K8" s="492"/>
      <c r="L8" s="492"/>
      <c r="M8" s="492" t="s">
        <v>83</v>
      </c>
      <c r="N8" s="494" t="s">
        <v>3</v>
      </c>
    </row>
    <row r="9" spans="1:14" s="13" customFormat="1" ht="75" customHeight="1">
      <c r="A9" s="488"/>
      <c r="B9" s="490"/>
      <c r="C9" s="493"/>
      <c r="D9" s="221" t="s">
        <v>79</v>
      </c>
      <c r="E9" s="221" t="s">
        <v>80</v>
      </c>
      <c r="F9" s="218" t="s">
        <v>167</v>
      </c>
      <c r="G9" s="218" t="s">
        <v>187</v>
      </c>
      <c r="H9" s="220" t="s">
        <v>1</v>
      </c>
      <c r="I9" s="221" t="s">
        <v>79</v>
      </c>
      <c r="J9" s="221" t="s">
        <v>80</v>
      </c>
      <c r="K9" s="100" t="s">
        <v>189</v>
      </c>
      <c r="L9" s="221" t="s">
        <v>2</v>
      </c>
      <c r="M9" s="493"/>
      <c r="N9" s="495"/>
    </row>
    <row r="10" spans="1:14" ht="39.75" customHeight="1">
      <c r="A10" s="227">
        <v>1</v>
      </c>
      <c r="B10" s="222" t="s">
        <v>254</v>
      </c>
      <c r="C10" s="109"/>
      <c r="D10" s="106"/>
      <c r="E10" s="106"/>
      <c r="F10" s="106"/>
      <c r="G10" s="106"/>
      <c r="H10" s="106">
        <f>SUM(D10:G10)</f>
        <v>0</v>
      </c>
      <c r="I10" s="106"/>
      <c r="J10" s="106"/>
      <c r="K10" s="106"/>
      <c r="L10" s="106">
        <f>SUM(I10:K10)</f>
        <v>0</v>
      </c>
      <c r="M10" s="106"/>
      <c r="N10" s="107">
        <f>M10+L10+H10</f>
        <v>0</v>
      </c>
    </row>
    <row r="11" spans="1:14" ht="32.25">
      <c r="A11" s="227">
        <v>2</v>
      </c>
      <c r="B11" s="222" t="s">
        <v>229</v>
      </c>
      <c r="C11" s="116"/>
      <c r="D11" s="108"/>
      <c r="E11" s="108"/>
      <c r="F11" s="108"/>
      <c r="G11" s="108"/>
      <c r="H11" s="106">
        <f t="shared" ref="H11:H16" si="0">SUM(D11:G11)</f>
        <v>0</v>
      </c>
      <c r="I11" s="108"/>
      <c r="J11" s="108"/>
      <c r="K11" s="108"/>
      <c r="L11" s="106">
        <f t="shared" ref="L11:L16" si="1">SUM(I11:K11)</f>
        <v>0</v>
      </c>
      <c r="M11" s="108"/>
      <c r="N11" s="107">
        <f t="shared" ref="N11:N16" si="2">M11+L11+H11</f>
        <v>0</v>
      </c>
    </row>
    <row r="12" spans="1:14" ht="35.25" customHeight="1">
      <c r="A12" s="227">
        <v>3</v>
      </c>
      <c r="B12" s="223" t="s">
        <v>230</v>
      </c>
      <c r="C12" s="109"/>
      <c r="D12" s="106"/>
      <c r="E12" s="106"/>
      <c r="F12" s="106"/>
      <c r="G12" s="106"/>
      <c r="H12" s="106">
        <f t="shared" si="0"/>
        <v>0</v>
      </c>
      <c r="I12" s="106"/>
      <c r="J12" s="106"/>
      <c r="K12" s="106"/>
      <c r="L12" s="106">
        <f t="shared" si="1"/>
        <v>0</v>
      </c>
      <c r="M12" s="106"/>
      <c r="N12" s="107">
        <f t="shared" si="2"/>
        <v>0</v>
      </c>
    </row>
    <row r="13" spans="1:14" ht="39.75" customHeight="1">
      <c r="A13" s="227">
        <v>4</v>
      </c>
      <c r="B13" s="223" t="s">
        <v>231</v>
      </c>
      <c r="C13" s="109"/>
      <c r="D13" s="106"/>
      <c r="E13" s="106"/>
      <c r="F13" s="106"/>
      <c r="G13" s="106"/>
      <c r="H13" s="106">
        <f t="shared" si="0"/>
        <v>0</v>
      </c>
      <c r="I13" s="106"/>
      <c r="J13" s="106"/>
      <c r="K13" s="106"/>
      <c r="L13" s="106">
        <f t="shared" si="1"/>
        <v>0</v>
      </c>
      <c r="M13" s="106"/>
      <c r="N13" s="107">
        <f t="shared" si="2"/>
        <v>0</v>
      </c>
    </row>
    <row r="14" spans="1:14" ht="37.5" customHeight="1">
      <c r="A14" s="227">
        <v>5</v>
      </c>
      <c r="B14" s="223" t="s">
        <v>232</v>
      </c>
      <c r="C14" s="109"/>
      <c r="D14" s="106"/>
      <c r="E14" s="106"/>
      <c r="F14" s="106"/>
      <c r="G14" s="106"/>
      <c r="H14" s="106">
        <f t="shared" si="0"/>
        <v>0</v>
      </c>
      <c r="I14" s="106"/>
      <c r="J14" s="106"/>
      <c r="K14" s="106"/>
      <c r="L14" s="106">
        <f t="shared" si="1"/>
        <v>0</v>
      </c>
      <c r="M14" s="106"/>
      <c r="N14" s="107">
        <f t="shared" si="2"/>
        <v>0</v>
      </c>
    </row>
    <row r="15" spans="1:14" ht="37.5" customHeight="1">
      <c r="A15" s="227">
        <v>6</v>
      </c>
      <c r="B15" s="223" t="s">
        <v>233</v>
      </c>
      <c r="C15" s="109"/>
      <c r="D15" s="106"/>
      <c r="E15" s="106"/>
      <c r="F15" s="106"/>
      <c r="G15" s="106"/>
      <c r="H15" s="106"/>
      <c r="I15" s="106"/>
      <c r="J15" s="106"/>
      <c r="K15" s="106"/>
      <c r="L15" s="106">
        <f t="shared" si="1"/>
        <v>0</v>
      </c>
      <c r="M15" s="106"/>
      <c r="N15" s="107">
        <f t="shared" si="2"/>
        <v>0</v>
      </c>
    </row>
    <row r="16" spans="1:14" ht="37.5" customHeight="1">
      <c r="A16" s="227">
        <v>7</v>
      </c>
      <c r="B16" s="223" t="s">
        <v>234</v>
      </c>
      <c r="C16" s="109"/>
      <c r="D16" s="106"/>
      <c r="E16" s="106"/>
      <c r="F16" s="106"/>
      <c r="G16" s="106"/>
      <c r="H16" s="106">
        <f t="shared" si="0"/>
        <v>0</v>
      </c>
      <c r="I16" s="106"/>
      <c r="J16" s="106"/>
      <c r="K16" s="106"/>
      <c r="L16" s="106">
        <f t="shared" si="1"/>
        <v>0</v>
      </c>
      <c r="M16" s="106"/>
      <c r="N16" s="107">
        <f t="shared" si="2"/>
        <v>0</v>
      </c>
    </row>
    <row r="17" spans="1:14" ht="47.25" customHeight="1" thickBot="1">
      <c r="A17" s="485"/>
      <c r="B17" s="486"/>
      <c r="C17" s="486"/>
      <c r="D17" s="112">
        <f>SUM(D10:D16)</f>
        <v>0</v>
      </c>
      <c r="E17" s="112">
        <f t="shared" ref="E17:N17" si="3">SUM(E10:E16)</f>
        <v>0</v>
      </c>
      <c r="F17" s="112">
        <f t="shared" si="3"/>
        <v>0</v>
      </c>
      <c r="G17" s="112">
        <f t="shared" si="3"/>
        <v>0</v>
      </c>
      <c r="H17" s="112">
        <f t="shared" si="3"/>
        <v>0</v>
      </c>
      <c r="I17" s="112">
        <f t="shared" si="3"/>
        <v>0</v>
      </c>
      <c r="J17" s="112">
        <f t="shared" si="3"/>
        <v>0</v>
      </c>
      <c r="K17" s="112">
        <f t="shared" si="3"/>
        <v>0</v>
      </c>
      <c r="L17" s="112">
        <f t="shared" si="3"/>
        <v>0</v>
      </c>
      <c r="M17" s="112">
        <f t="shared" si="3"/>
        <v>0</v>
      </c>
      <c r="N17" s="113">
        <f t="shared" si="3"/>
        <v>0</v>
      </c>
    </row>
    <row r="18" spans="1:14" ht="29.25" customHeight="1" thickTop="1"/>
    <row r="19" spans="1:14" ht="29.25" hidden="1" customHeight="1">
      <c r="A19" s="389"/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</row>
    <row r="20" spans="1:14" ht="29.25" customHeight="1">
      <c r="A20" s="469"/>
      <c r="B20" s="469"/>
      <c r="C20" s="469"/>
      <c r="D20" s="469"/>
      <c r="E20" s="469"/>
      <c r="F20" s="469"/>
      <c r="G20" s="469"/>
      <c r="H20" s="469"/>
      <c r="I20" s="468"/>
      <c r="J20" s="468"/>
      <c r="K20" s="468"/>
      <c r="L20" s="468"/>
      <c r="M20" s="468"/>
      <c r="N20" s="468"/>
    </row>
    <row r="21" spans="1:14" ht="29.25" customHeight="1" thickBot="1">
      <c r="A21" s="505"/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05"/>
    </row>
    <row r="22" spans="1:14" ht="45" customHeight="1" thickBot="1">
      <c r="A22" s="333" t="s">
        <v>131</v>
      </c>
      <c r="B22" s="334"/>
      <c r="C22" s="333" t="s">
        <v>252</v>
      </c>
      <c r="D22" s="334"/>
      <c r="E22" s="333" t="s">
        <v>132</v>
      </c>
      <c r="F22" s="480"/>
      <c r="G22" s="334"/>
      <c r="H22" s="333" t="s">
        <v>134</v>
      </c>
      <c r="I22" s="334"/>
      <c r="J22" s="480" t="s">
        <v>133</v>
      </c>
      <c r="K22" s="334"/>
      <c r="L22" s="333" t="s">
        <v>116</v>
      </c>
      <c r="M22" s="480"/>
      <c r="N22" s="334"/>
    </row>
    <row r="23" spans="1:14" ht="45" customHeight="1" thickBot="1">
      <c r="A23" s="333" t="s">
        <v>265</v>
      </c>
      <c r="B23" s="334"/>
      <c r="C23" s="333" t="s">
        <v>266</v>
      </c>
      <c r="D23" s="334"/>
      <c r="E23" s="333" t="s">
        <v>267</v>
      </c>
      <c r="F23" s="480"/>
      <c r="G23" s="334"/>
      <c r="H23" s="333" t="s">
        <v>290</v>
      </c>
      <c r="I23" s="334"/>
      <c r="J23" s="480" t="s">
        <v>273</v>
      </c>
      <c r="K23" s="334"/>
      <c r="L23" s="333" t="s">
        <v>269</v>
      </c>
      <c r="M23" s="480"/>
      <c r="N23" s="334"/>
    </row>
    <row r="24" spans="1:14" ht="168.75" customHeight="1" thickBot="1">
      <c r="A24" s="327"/>
      <c r="B24" s="329"/>
      <c r="C24" s="327"/>
      <c r="D24" s="329"/>
      <c r="E24" s="327"/>
      <c r="F24" s="328"/>
      <c r="G24" s="329"/>
      <c r="H24" s="327"/>
      <c r="I24" s="329"/>
      <c r="J24" s="328"/>
      <c r="K24" s="329"/>
      <c r="L24" s="327"/>
      <c r="M24" s="328"/>
      <c r="N24" s="329"/>
    </row>
    <row r="25" spans="1:14" ht="27.75" customHeight="1"/>
  </sheetData>
  <sheetProtection formatCells="0" formatColumns="0" formatRows="0" insertColumns="0" insertRows="0" insertHyperlinks="0" deleteColumns="0" deleteRows="0" sort="0" autoFilter="0" pivotTables="0"/>
  <mergeCells count="43">
    <mergeCell ref="A5:N5"/>
    <mergeCell ref="A2:B2"/>
    <mergeCell ref="C2:N2"/>
    <mergeCell ref="A3:B3"/>
    <mergeCell ref="C3:N3"/>
    <mergeCell ref="A4:B4"/>
    <mergeCell ref="A7:B7"/>
    <mergeCell ref="I7:N7"/>
    <mergeCell ref="A8:A9"/>
    <mergeCell ref="B8:B9"/>
    <mergeCell ref="C8:C9"/>
    <mergeCell ref="D8:H8"/>
    <mergeCell ref="I8:L8"/>
    <mergeCell ref="M8:M9"/>
    <mergeCell ref="N8:N9"/>
    <mergeCell ref="A21:B21"/>
    <mergeCell ref="C21:H21"/>
    <mergeCell ref="I21:N21"/>
    <mergeCell ref="A22:B22"/>
    <mergeCell ref="C22:D22"/>
    <mergeCell ref="E22:G22"/>
    <mergeCell ref="H22:I22"/>
    <mergeCell ref="J22:K22"/>
    <mergeCell ref="L22:N22"/>
    <mergeCell ref="A17:C17"/>
    <mergeCell ref="A19:B19"/>
    <mergeCell ref="C19:H19"/>
    <mergeCell ref="I19:N19"/>
    <mergeCell ref="A20:B20"/>
    <mergeCell ref="C20:H20"/>
    <mergeCell ref="I20:N20"/>
    <mergeCell ref="L23:N23"/>
    <mergeCell ref="A24:B24"/>
    <mergeCell ref="L24:N24"/>
    <mergeCell ref="C24:D24"/>
    <mergeCell ref="E24:G24"/>
    <mergeCell ref="H24:I24"/>
    <mergeCell ref="J24:K24"/>
    <mergeCell ref="A23:B23"/>
    <mergeCell ref="C23:D23"/>
    <mergeCell ref="E23:G23"/>
    <mergeCell ref="H23:I23"/>
    <mergeCell ref="J23:K23"/>
  </mergeCells>
  <printOptions horizontalCentered="1"/>
  <pageMargins left="0" right="0" top="0" bottom="0" header="0.31496062992125984" footer="0.31496062992125984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rightToLeft="1" topLeftCell="A13" zoomScale="60" zoomScaleNormal="60" workbookViewId="0">
      <selection activeCell="E10" sqref="E10:E14"/>
    </sheetView>
  </sheetViews>
  <sheetFormatPr defaultColWidth="9" defaultRowHeight="20.25"/>
  <cols>
    <col min="1" max="1" width="5" style="64" bestFit="1" customWidth="1"/>
    <col min="2" max="2" width="35.25" style="64" customWidth="1"/>
    <col min="3" max="3" width="14.25" style="64" customWidth="1"/>
    <col min="4" max="4" width="27.75" style="64" customWidth="1"/>
    <col min="5" max="5" width="16.25" style="64" customWidth="1"/>
    <col min="6" max="6" width="11.625" style="64" customWidth="1"/>
    <col min="7" max="7" width="16.25" style="64" customWidth="1"/>
    <col min="8" max="8" width="15.25" style="64" bestFit="1" customWidth="1"/>
    <col min="9" max="9" width="14.125" style="64" customWidth="1"/>
    <col min="10" max="10" width="17.25" style="64" customWidth="1"/>
    <col min="11" max="11" width="10.75" style="64" customWidth="1"/>
    <col min="12" max="12" width="11.75" style="64" customWidth="1"/>
    <col min="13" max="13" width="12.75" style="64" customWidth="1"/>
    <col min="14" max="14" width="11.75" style="64" customWidth="1"/>
    <col min="15" max="15" width="5.625" style="215" customWidth="1"/>
    <col min="16" max="16384" width="9" style="215"/>
  </cols>
  <sheetData>
    <row r="1" spans="1:14" ht="29.25" customHeight="1" thickBot="1">
      <c r="A1" s="64" t="s">
        <v>186</v>
      </c>
    </row>
    <row r="2" spans="1:14" ht="69.75" customHeight="1">
      <c r="A2" s="453"/>
      <c r="B2" s="454"/>
      <c r="C2" s="481" t="s">
        <v>181</v>
      </c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2"/>
    </row>
    <row r="3" spans="1:14" ht="61.5" customHeight="1">
      <c r="A3" s="499" t="s">
        <v>120</v>
      </c>
      <c r="B3" s="500"/>
      <c r="C3" s="483" t="s">
        <v>313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4"/>
    </row>
    <row r="4" spans="1:14" ht="45" customHeight="1" thickBot="1">
      <c r="A4" s="501" t="s">
        <v>283</v>
      </c>
      <c r="B4" s="502"/>
      <c r="C4" s="219"/>
      <c r="D4" s="68"/>
      <c r="E4" s="216"/>
      <c r="F4" s="216"/>
      <c r="G4" s="216"/>
      <c r="H4" s="68"/>
      <c r="I4" s="68"/>
      <c r="J4" s="68"/>
      <c r="K4" s="68"/>
      <c r="L4" s="68"/>
      <c r="M4" s="68"/>
      <c r="N4" s="70"/>
    </row>
    <row r="5" spans="1:14" ht="45" customHeight="1" thickBot="1">
      <c r="A5" s="496" t="s">
        <v>249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ht="38.25" customHeight="1">
      <c r="A6" s="7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72"/>
    </row>
    <row r="7" spans="1:14" ht="38.25" customHeight="1" thickBot="1">
      <c r="A7" s="491"/>
      <c r="B7" s="389"/>
      <c r="C7" s="217"/>
      <c r="D7" s="217"/>
      <c r="E7" s="217"/>
      <c r="F7" s="217"/>
      <c r="G7" s="217"/>
      <c r="H7" s="217"/>
      <c r="I7" s="503" t="s">
        <v>0</v>
      </c>
      <c r="J7" s="503"/>
      <c r="K7" s="503"/>
      <c r="L7" s="503"/>
      <c r="M7" s="503"/>
      <c r="N7" s="504"/>
    </row>
    <row r="8" spans="1:14" s="13" customFormat="1" ht="60" customHeight="1" thickTop="1">
      <c r="A8" s="487" t="s">
        <v>122</v>
      </c>
      <c r="B8" s="489" t="s">
        <v>220</v>
      </c>
      <c r="C8" s="492" t="s">
        <v>11</v>
      </c>
      <c r="D8" s="489" t="s">
        <v>33</v>
      </c>
      <c r="E8" s="489"/>
      <c r="F8" s="489"/>
      <c r="G8" s="489"/>
      <c r="H8" s="489"/>
      <c r="I8" s="492" t="s">
        <v>49</v>
      </c>
      <c r="J8" s="492"/>
      <c r="K8" s="492"/>
      <c r="L8" s="492"/>
      <c r="M8" s="492" t="s">
        <v>83</v>
      </c>
      <c r="N8" s="494" t="s">
        <v>3</v>
      </c>
    </row>
    <row r="9" spans="1:14" s="13" customFormat="1" ht="75" customHeight="1">
      <c r="A9" s="488"/>
      <c r="B9" s="490"/>
      <c r="C9" s="493"/>
      <c r="D9" s="221" t="s">
        <v>79</v>
      </c>
      <c r="E9" s="221" t="s">
        <v>80</v>
      </c>
      <c r="F9" s="218" t="s">
        <v>167</v>
      </c>
      <c r="G9" s="218" t="s">
        <v>187</v>
      </c>
      <c r="H9" s="220" t="s">
        <v>1</v>
      </c>
      <c r="I9" s="221" t="s">
        <v>79</v>
      </c>
      <c r="J9" s="221" t="s">
        <v>80</v>
      </c>
      <c r="K9" s="100" t="s">
        <v>189</v>
      </c>
      <c r="L9" s="221" t="s">
        <v>2</v>
      </c>
      <c r="M9" s="493"/>
      <c r="N9" s="495"/>
    </row>
    <row r="10" spans="1:14" ht="39.75" customHeight="1">
      <c r="A10" s="224">
        <v>1</v>
      </c>
      <c r="B10" s="225" t="s">
        <v>223</v>
      </c>
      <c r="C10" s="109"/>
      <c r="D10" s="106"/>
      <c r="E10" s="106"/>
      <c r="F10" s="106"/>
      <c r="G10" s="106"/>
      <c r="H10" s="106">
        <f>SUM(D10:G10)</f>
        <v>0</v>
      </c>
      <c r="I10" s="106"/>
      <c r="J10" s="106"/>
      <c r="K10" s="106"/>
      <c r="L10" s="106">
        <f>SUM(I10:K10)</f>
        <v>0</v>
      </c>
      <c r="M10" s="106"/>
      <c r="N10" s="107">
        <f>M10+L10+H10</f>
        <v>0</v>
      </c>
    </row>
    <row r="11" spans="1:14" ht="32.25">
      <c r="A11" s="224">
        <v>2</v>
      </c>
      <c r="B11" s="226" t="s">
        <v>224</v>
      </c>
      <c r="C11" s="116"/>
      <c r="D11" s="108"/>
      <c r="E11" s="108"/>
      <c r="F11" s="108"/>
      <c r="G11" s="108"/>
      <c r="H11" s="106">
        <f t="shared" ref="H11:H15" si="0">SUM(D11:G11)</f>
        <v>0</v>
      </c>
      <c r="I11" s="108"/>
      <c r="J11" s="108"/>
      <c r="K11" s="108"/>
      <c r="L11" s="106">
        <f t="shared" ref="L11:L15" si="1">SUM(I11:K11)</f>
        <v>0</v>
      </c>
      <c r="M11" s="108"/>
      <c r="N11" s="107">
        <f t="shared" ref="N11:N15" si="2">M11+L11+H11</f>
        <v>0</v>
      </c>
    </row>
    <row r="12" spans="1:14" ht="35.25" customHeight="1">
      <c r="A12" s="224">
        <v>3</v>
      </c>
      <c r="B12" s="226" t="s">
        <v>225</v>
      </c>
      <c r="C12" s="109"/>
      <c r="D12" s="106"/>
      <c r="E12" s="106"/>
      <c r="F12" s="106"/>
      <c r="G12" s="106"/>
      <c r="H12" s="106">
        <f t="shared" si="0"/>
        <v>0</v>
      </c>
      <c r="I12" s="106"/>
      <c r="J12" s="106"/>
      <c r="K12" s="106"/>
      <c r="L12" s="106">
        <f t="shared" si="1"/>
        <v>0</v>
      </c>
      <c r="M12" s="106"/>
      <c r="N12" s="107">
        <f t="shared" si="2"/>
        <v>0</v>
      </c>
    </row>
    <row r="13" spans="1:14" ht="39.75" customHeight="1">
      <c r="A13" s="224">
        <v>4</v>
      </c>
      <c r="B13" s="226" t="s">
        <v>226</v>
      </c>
      <c r="C13" s="109"/>
      <c r="D13" s="106"/>
      <c r="E13" s="106"/>
      <c r="F13" s="106"/>
      <c r="G13" s="106"/>
      <c r="H13" s="106">
        <f t="shared" si="0"/>
        <v>0</v>
      </c>
      <c r="I13" s="106"/>
      <c r="J13" s="106"/>
      <c r="K13" s="106"/>
      <c r="L13" s="106">
        <f t="shared" si="1"/>
        <v>0</v>
      </c>
      <c r="M13" s="106"/>
      <c r="N13" s="107">
        <f t="shared" si="2"/>
        <v>0</v>
      </c>
    </row>
    <row r="14" spans="1:14" ht="37.5" customHeight="1">
      <c r="A14" s="224">
        <v>5</v>
      </c>
      <c r="B14" s="226" t="s">
        <v>227</v>
      </c>
      <c r="C14" s="109"/>
      <c r="D14" s="106"/>
      <c r="E14" s="106"/>
      <c r="F14" s="106"/>
      <c r="G14" s="106"/>
      <c r="H14" s="106">
        <f t="shared" si="0"/>
        <v>0</v>
      </c>
      <c r="I14" s="106"/>
      <c r="J14" s="106"/>
      <c r="K14" s="106"/>
      <c r="L14" s="106">
        <f t="shared" si="1"/>
        <v>0</v>
      </c>
      <c r="M14" s="106"/>
      <c r="N14" s="107">
        <f t="shared" si="2"/>
        <v>0</v>
      </c>
    </row>
    <row r="15" spans="1:14" ht="37.5" customHeight="1">
      <c r="A15" s="224">
        <v>6</v>
      </c>
      <c r="B15" s="226" t="s">
        <v>228</v>
      </c>
      <c r="C15" s="109"/>
      <c r="D15" s="106"/>
      <c r="E15" s="106"/>
      <c r="F15" s="106"/>
      <c r="G15" s="106"/>
      <c r="H15" s="106">
        <f t="shared" si="0"/>
        <v>0</v>
      </c>
      <c r="I15" s="106"/>
      <c r="J15" s="106"/>
      <c r="K15" s="106"/>
      <c r="L15" s="106">
        <f t="shared" si="1"/>
        <v>0</v>
      </c>
      <c r="M15" s="106"/>
      <c r="N15" s="107">
        <f t="shared" si="2"/>
        <v>0</v>
      </c>
    </row>
    <row r="16" spans="1:14" ht="47.25" customHeight="1" thickBot="1">
      <c r="A16" s="485"/>
      <c r="B16" s="486"/>
      <c r="C16" s="486"/>
      <c r="D16" s="112">
        <f>SUM(D10:D15)</f>
        <v>0</v>
      </c>
      <c r="E16" s="112">
        <f t="shared" ref="E16:N16" si="3">SUM(E10:E15)</f>
        <v>0</v>
      </c>
      <c r="F16" s="112">
        <f t="shared" si="3"/>
        <v>0</v>
      </c>
      <c r="G16" s="112">
        <f t="shared" si="3"/>
        <v>0</v>
      </c>
      <c r="H16" s="112">
        <f t="shared" si="3"/>
        <v>0</v>
      </c>
      <c r="I16" s="112">
        <f t="shared" si="3"/>
        <v>0</v>
      </c>
      <c r="J16" s="112">
        <f t="shared" si="3"/>
        <v>0</v>
      </c>
      <c r="K16" s="112">
        <f t="shared" si="3"/>
        <v>0</v>
      </c>
      <c r="L16" s="112">
        <f t="shared" si="3"/>
        <v>0</v>
      </c>
      <c r="M16" s="112">
        <f t="shared" si="3"/>
        <v>0</v>
      </c>
      <c r="N16" s="113">
        <f t="shared" si="3"/>
        <v>0</v>
      </c>
    </row>
    <row r="17" spans="1:14" ht="29.25" customHeight="1" thickTop="1"/>
    <row r="18" spans="1:14" ht="29.25" hidden="1" customHeight="1">
      <c r="A18" s="389"/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</row>
    <row r="19" spans="1:14" ht="29.25" customHeight="1">
      <c r="A19" s="469"/>
      <c r="B19" s="469"/>
      <c r="C19" s="469"/>
      <c r="D19" s="469"/>
      <c r="E19" s="469"/>
      <c r="F19" s="469"/>
      <c r="G19" s="469"/>
      <c r="H19" s="469"/>
      <c r="I19" s="468"/>
      <c r="J19" s="468"/>
      <c r="K19" s="468"/>
      <c r="L19" s="468"/>
      <c r="M19" s="468"/>
      <c r="N19" s="468"/>
    </row>
    <row r="20" spans="1:14" ht="29.25" customHeight="1" thickBot="1">
      <c r="A20" s="505"/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</row>
    <row r="21" spans="1:14" ht="45" customHeight="1" thickBot="1">
      <c r="A21" s="333" t="s">
        <v>131</v>
      </c>
      <c r="B21" s="334"/>
      <c r="C21" s="333" t="s">
        <v>252</v>
      </c>
      <c r="D21" s="334"/>
      <c r="E21" s="333" t="s">
        <v>132</v>
      </c>
      <c r="F21" s="480"/>
      <c r="G21" s="334"/>
      <c r="H21" s="333" t="s">
        <v>134</v>
      </c>
      <c r="I21" s="334"/>
      <c r="J21" s="480" t="s">
        <v>133</v>
      </c>
      <c r="K21" s="334"/>
      <c r="L21" s="333" t="s">
        <v>116</v>
      </c>
      <c r="M21" s="480"/>
      <c r="N21" s="334"/>
    </row>
    <row r="22" spans="1:14" ht="45" customHeight="1" thickBot="1">
      <c r="A22" s="333" t="s">
        <v>265</v>
      </c>
      <c r="B22" s="334"/>
      <c r="C22" s="333" t="s">
        <v>266</v>
      </c>
      <c r="D22" s="334"/>
      <c r="E22" s="333" t="s">
        <v>267</v>
      </c>
      <c r="F22" s="480"/>
      <c r="G22" s="334"/>
      <c r="H22" s="333" t="s">
        <v>290</v>
      </c>
      <c r="I22" s="334"/>
      <c r="J22" s="480" t="s">
        <v>273</v>
      </c>
      <c r="K22" s="334"/>
      <c r="L22" s="333" t="s">
        <v>269</v>
      </c>
      <c r="M22" s="480"/>
      <c r="N22" s="334"/>
    </row>
    <row r="23" spans="1:14" ht="168.75" customHeight="1" thickBot="1">
      <c r="A23" s="327"/>
      <c r="B23" s="329"/>
      <c r="C23" s="327"/>
      <c r="D23" s="329"/>
      <c r="E23" s="327"/>
      <c r="F23" s="328"/>
      <c r="G23" s="329"/>
      <c r="H23" s="327"/>
      <c r="I23" s="329"/>
      <c r="J23" s="328"/>
      <c r="K23" s="329"/>
      <c r="L23" s="327"/>
      <c r="M23" s="328"/>
      <c r="N23" s="329"/>
    </row>
    <row r="24" spans="1:14" ht="27.75" customHeight="1"/>
  </sheetData>
  <sheetProtection formatCells="0" formatColumns="0" formatRows="0" insertColumns="0" insertRows="0" insertHyperlinks="0" deleteColumns="0" deleteRows="0" sort="0" autoFilter="0" pivotTables="0"/>
  <mergeCells count="43">
    <mergeCell ref="A5:N5"/>
    <mergeCell ref="A2:B2"/>
    <mergeCell ref="C2:N2"/>
    <mergeCell ref="A3:B3"/>
    <mergeCell ref="C3:N3"/>
    <mergeCell ref="A4:B4"/>
    <mergeCell ref="A7:B7"/>
    <mergeCell ref="I7:N7"/>
    <mergeCell ref="A8:A9"/>
    <mergeCell ref="B8:B9"/>
    <mergeCell ref="C8:C9"/>
    <mergeCell ref="D8:H8"/>
    <mergeCell ref="I8:L8"/>
    <mergeCell ref="M8:M9"/>
    <mergeCell ref="N8:N9"/>
    <mergeCell ref="A20:B20"/>
    <mergeCell ref="C20:H20"/>
    <mergeCell ref="I20:N20"/>
    <mergeCell ref="A21:B21"/>
    <mergeCell ref="C21:D21"/>
    <mergeCell ref="E21:G21"/>
    <mergeCell ref="H21:I21"/>
    <mergeCell ref="J21:K21"/>
    <mergeCell ref="L21:N21"/>
    <mergeCell ref="A16:C16"/>
    <mergeCell ref="A18:B18"/>
    <mergeCell ref="C18:H18"/>
    <mergeCell ref="I18:N18"/>
    <mergeCell ref="A19:B19"/>
    <mergeCell ref="C19:H19"/>
    <mergeCell ref="I19:N19"/>
    <mergeCell ref="L22:N22"/>
    <mergeCell ref="A23:B23"/>
    <mergeCell ref="L23:N23"/>
    <mergeCell ref="C23:D23"/>
    <mergeCell ref="E23:G23"/>
    <mergeCell ref="H23:I23"/>
    <mergeCell ref="J23:K23"/>
    <mergeCell ref="A22:B22"/>
    <mergeCell ref="C22:D22"/>
    <mergeCell ref="E22:G22"/>
    <mergeCell ref="H22:I22"/>
    <mergeCell ref="J22:K22"/>
  </mergeCells>
  <printOptions horizontalCentered="1"/>
  <pageMargins left="0" right="0" top="0" bottom="0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Y63"/>
  <sheetViews>
    <sheetView rightToLeft="1" topLeftCell="A9" zoomScale="60" zoomScaleNormal="60" workbookViewId="0">
      <selection activeCell="N19" sqref="N19:Q19"/>
    </sheetView>
  </sheetViews>
  <sheetFormatPr defaultColWidth="9" defaultRowHeight="20.25"/>
  <cols>
    <col min="1" max="1" width="4.5" style="64" bestFit="1" customWidth="1"/>
    <col min="2" max="2" width="49" style="64" customWidth="1"/>
    <col min="3" max="3" width="15.375" style="64" customWidth="1"/>
    <col min="4" max="4" width="4.625" style="64" customWidth="1"/>
    <col min="5" max="5" width="7.875" style="64" customWidth="1"/>
    <col min="6" max="6" width="11" style="64" customWidth="1"/>
    <col min="7" max="9" width="12.375" style="64" customWidth="1"/>
    <col min="10" max="10" width="12.5" style="64" customWidth="1"/>
    <col min="11" max="12" width="12.75" style="64" bestFit="1" customWidth="1"/>
    <col min="13" max="13" width="9.875" style="64" customWidth="1"/>
    <col min="14" max="14" width="10" style="64" customWidth="1"/>
    <col min="15" max="16" width="9.5" style="64" customWidth="1"/>
    <col min="17" max="17" width="11.75" style="64" customWidth="1"/>
    <col min="18" max="18" width="13.75" style="64" customWidth="1"/>
    <col min="19" max="19" width="7.375" style="4" customWidth="1"/>
    <col min="20" max="16384" width="9" style="4"/>
  </cols>
  <sheetData>
    <row r="1" spans="1:25" ht="21" hidden="1" thickBot="1">
      <c r="S1" s="9"/>
      <c r="T1" s="9"/>
      <c r="U1" s="9"/>
      <c r="V1" s="9"/>
      <c r="W1" s="9"/>
      <c r="X1" s="9"/>
      <c r="Y1" s="9"/>
    </row>
    <row r="2" spans="1:25" ht="50.25" customHeight="1">
      <c r="A2" s="453"/>
      <c r="B2" s="454"/>
      <c r="C2" s="32"/>
      <c r="D2" s="364" t="s">
        <v>182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5"/>
      <c r="S2" s="8"/>
      <c r="T2" s="8"/>
      <c r="U2" s="8"/>
      <c r="V2" s="8"/>
      <c r="W2" s="8"/>
      <c r="X2" s="8"/>
      <c r="Y2" s="9"/>
    </row>
    <row r="3" spans="1:25" ht="33" customHeight="1">
      <c r="A3" s="455" t="s">
        <v>126</v>
      </c>
      <c r="B3" s="456"/>
      <c r="C3" s="367" t="s">
        <v>314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8"/>
      <c r="S3" s="8"/>
      <c r="T3" s="8"/>
      <c r="U3" s="8"/>
      <c r="V3" s="8"/>
      <c r="W3" s="8"/>
      <c r="X3" s="8"/>
      <c r="Y3" s="9"/>
    </row>
    <row r="4" spans="1:25" ht="34.5" customHeight="1" thickBot="1">
      <c r="A4" s="457" t="s">
        <v>286</v>
      </c>
      <c r="B4" s="458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3"/>
      <c r="S4" s="8"/>
      <c r="T4" s="8"/>
      <c r="U4" s="8"/>
      <c r="V4" s="8"/>
      <c r="W4" s="8"/>
      <c r="X4" s="8"/>
      <c r="Y4" s="9"/>
    </row>
    <row r="5" spans="1:25" ht="25.5" customHeight="1" thickBot="1">
      <c r="A5" s="394" t="s">
        <v>125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6"/>
      <c r="S5" s="8"/>
      <c r="T5" s="8"/>
      <c r="U5" s="8"/>
      <c r="V5" s="8"/>
      <c r="W5" s="8"/>
      <c r="X5" s="8"/>
      <c r="Y5" s="9"/>
    </row>
    <row r="6" spans="1:25" s="9" customFormat="1" ht="21" hidden="1" thickBot="1">
      <c r="A6" s="66"/>
      <c r="B6" s="66"/>
      <c r="C6" s="66"/>
      <c r="D6" s="66"/>
      <c r="E6" s="66"/>
      <c r="F6" s="66"/>
      <c r="G6" s="66"/>
      <c r="H6" s="98"/>
      <c r="I6" s="66"/>
      <c r="J6" s="66"/>
      <c r="K6" s="66"/>
      <c r="L6" s="66"/>
      <c r="M6" s="66"/>
      <c r="N6" s="286"/>
      <c r="O6" s="282"/>
      <c r="P6" s="66"/>
      <c r="Q6" s="66"/>
      <c r="R6" s="66"/>
      <c r="S6" s="8"/>
      <c r="T6" s="8"/>
      <c r="U6" s="8"/>
      <c r="V6" s="8"/>
      <c r="W6" s="8"/>
      <c r="X6" s="8"/>
    </row>
    <row r="7" spans="1:25" s="9" customFormat="1" ht="21" hidden="1" thickBot="1">
      <c r="A7" s="65"/>
      <c r="B7" s="66"/>
      <c r="C7" s="66"/>
      <c r="D7" s="66"/>
      <c r="E7" s="66"/>
      <c r="F7" s="66"/>
      <c r="G7" s="66"/>
      <c r="H7" s="98"/>
      <c r="I7" s="66"/>
      <c r="J7" s="66"/>
      <c r="K7" s="66"/>
      <c r="L7" s="66"/>
      <c r="M7" s="66"/>
      <c r="N7" s="286"/>
      <c r="O7" s="33"/>
      <c r="P7" s="33"/>
      <c r="Q7" s="389" t="s">
        <v>0</v>
      </c>
      <c r="R7" s="389"/>
    </row>
    <row r="8" spans="1:25" ht="27.75" customHeight="1">
      <c r="A8" s="508" t="s">
        <v>122</v>
      </c>
      <c r="B8" s="510" t="s">
        <v>5</v>
      </c>
      <c r="C8" s="510" t="s">
        <v>52</v>
      </c>
      <c r="D8" s="510"/>
      <c r="E8" s="510"/>
      <c r="F8" s="516" t="s">
        <v>33</v>
      </c>
      <c r="G8" s="516"/>
      <c r="H8" s="516"/>
      <c r="I8" s="516"/>
      <c r="J8" s="516"/>
      <c r="K8" s="516" t="s">
        <v>49</v>
      </c>
      <c r="L8" s="516"/>
      <c r="M8" s="516"/>
      <c r="N8" s="524" t="s">
        <v>274</v>
      </c>
      <c r="O8" s="512" t="s">
        <v>297</v>
      </c>
      <c r="P8" s="512" t="s">
        <v>50</v>
      </c>
      <c r="Q8" s="512" t="s">
        <v>83</v>
      </c>
      <c r="R8" s="514" t="s">
        <v>3</v>
      </c>
    </row>
    <row r="9" spans="1:25" ht="81">
      <c r="A9" s="509"/>
      <c r="B9" s="511"/>
      <c r="C9" s="77" t="s">
        <v>53</v>
      </c>
      <c r="D9" s="77" t="s">
        <v>54</v>
      </c>
      <c r="E9" s="77" t="s">
        <v>55</v>
      </c>
      <c r="F9" s="76" t="s">
        <v>139</v>
      </c>
      <c r="G9" s="76" t="s">
        <v>138</v>
      </c>
      <c r="H9" s="99" t="s">
        <v>167</v>
      </c>
      <c r="I9" s="99" t="s">
        <v>187</v>
      </c>
      <c r="J9" s="77" t="s">
        <v>1</v>
      </c>
      <c r="K9" s="76" t="s">
        <v>79</v>
      </c>
      <c r="L9" s="76" t="s">
        <v>80</v>
      </c>
      <c r="M9" s="76" t="s">
        <v>2</v>
      </c>
      <c r="N9" s="525"/>
      <c r="O9" s="513"/>
      <c r="P9" s="513"/>
      <c r="Q9" s="513"/>
      <c r="R9" s="515"/>
    </row>
    <row r="10" spans="1:25" ht="56.25" customHeight="1">
      <c r="A10" s="120">
        <v>1</v>
      </c>
      <c r="B10" s="126" t="s">
        <v>218</v>
      </c>
      <c r="C10" s="249" t="s">
        <v>56</v>
      </c>
      <c r="D10" s="121"/>
      <c r="E10" s="121"/>
      <c r="F10" s="122"/>
      <c r="G10" s="122"/>
      <c r="H10" s="122"/>
      <c r="I10" s="122"/>
      <c r="J10" s="122">
        <f>SUM(F10:I10)</f>
        <v>0</v>
      </c>
      <c r="K10" s="122"/>
      <c r="L10" s="122"/>
      <c r="M10" s="122">
        <f t="shared" ref="M10:M53" si="0">SUM(K10:L10)</f>
        <v>0</v>
      </c>
      <c r="N10" s="122"/>
      <c r="O10" s="123"/>
      <c r="P10" s="123"/>
      <c r="Q10" s="123"/>
      <c r="R10" s="124">
        <f>Q10+P10+O10+N10+M10+J10</f>
        <v>0</v>
      </c>
    </row>
    <row r="11" spans="1:25" ht="35.25" customHeight="1">
      <c r="A11" s="120">
        <v>2</v>
      </c>
      <c r="B11" s="126" t="s">
        <v>211</v>
      </c>
      <c r="C11" s="249" t="s">
        <v>57</v>
      </c>
      <c r="D11" s="121"/>
      <c r="E11" s="121"/>
      <c r="F11" s="122"/>
      <c r="G11" s="122"/>
      <c r="H11" s="122"/>
      <c r="I11" s="122"/>
      <c r="J11" s="122">
        <f t="shared" ref="J11:J53" si="1">SUM(F11:I11)</f>
        <v>0</v>
      </c>
      <c r="K11" s="122"/>
      <c r="L11" s="122"/>
      <c r="M11" s="122">
        <f t="shared" si="0"/>
        <v>0</v>
      </c>
      <c r="N11" s="122"/>
      <c r="O11" s="123"/>
      <c r="P11" s="123"/>
      <c r="Q11" s="123"/>
      <c r="R11" s="124">
        <f t="shared" ref="R11:R53" si="2">Q11+P11+O11+N11+M11+J11</f>
        <v>0</v>
      </c>
    </row>
    <row r="12" spans="1:25" ht="35.25" customHeight="1">
      <c r="A12" s="120">
        <v>3</v>
      </c>
      <c r="B12" s="126" t="s">
        <v>17</v>
      </c>
      <c r="C12" s="249" t="s">
        <v>58</v>
      </c>
      <c r="D12" s="121"/>
      <c r="E12" s="121"/>
      <c r="F12" s="122"/>
      <c r="G12" s="122"/>
      <c r="H12" s="122"/>
      <c r="I12" s="122"/>
      <c r="J12" s="122">
        <f t="shared" si="1"/>
        <v>0</v>
      </c>
      <c r="K12" s="122"/>
      <c r="L12" s="122"/>
      <c r="M12" s="122">
        <f t="shared" si="0"/>
        <v>0</v>
      </c>
      <c r="N12" s="122"/>
      <c r="O12" s="123"/>
      <c r="P12" s="123"/>
      <c r="Q12" s="123"/>
      <c r="R12" s="124">
        <f t="shared" si="2"/>
        <v>0</v>
      </c>
    </row>
    <row r="13" spans="1:25" s="191" customFormat="1" ht="35.25" customHeight="1">
      <c r="A13" s="120">
        <v>4</v>
      </c>
      <c r="B13" s="126" t="s">
        <v>212</v>
      </c>
      <c r="C13" s="249"/>
      <c r="D13" s="121"/>
      <c r="E13" s="121"/>
      <c r="F13" s="122"/>
      <c r="G13" s="122"/>
      <c r="H13" s="122"/>
      <c r="I13" s="122"/>
      <c r="J13" s="122">
        <f t="shared" si="1"/>
        <v>0</v>
      </c>
      <c r="K13" s="122"/>
      <c r="L13" s="122"/>
      <c r="M13" s="122">
        <f t="shared" si="0"/>
        <v>0</v>
      </c>
      <c r="N13" s="122"/>
      <c r="O13" s="123"/>
      <c r="P13" s="123"/>
      <c r="Q13" s="123"/>
      <c r="R13" s="124">
        <f t="shared" si="2"/>
        <v>0</v>
      </c>
    </row>
    <row r="14" spans="1:25" ht="35.25" customHeight="1">
      <c r="A14" s="120">
        <v>5</v>
      </c>
      <c r="B14" s="126" t="s">
        <v>85</v>
      </c>
      <c r="C14" s="249"/>
      <c r="D14" s="121"/>
      <c r="E14" s="121"/>
      <c r="F14" s="122"/>
      <c r="G14" s="122"/>
      <c r="H14" s="122"/>
      <c r="I14" s="122"/>
      <c r="J14" s="122">
        <f t="shared" si="1"/>
        <v>0</v>
      </c>
      <c r="K14" s="122"/>
      <c r="L14" s="122"/>
      <c r="M14" s="122">
        <f t="shared" si="0"/>
        <v>0</v>
      </c>
      <c r="N14" s="122"/>
      <c r="O14" s="123"/>
      <c r="P14" s="123"/>
      <c r="Q14" s="123"/>
      <c r="R14" s="124">
        <f t="shared" si="2"/>
        <v>0</v>
      </c>
    </row>
    <row r="15" spans="1:25" s="191" customFormat="1" ht="35.25" customHeight="1">
      <c r="A15" s="120">
        <v>6</v>
      </c>
      <c r="B15" s="126" t="s">
        <v>213</v>
      </c>
      <c r="C15" s="249"/>
      <c r="D15" s="121"/>
      <c r="E15" s="121"/>
      <c r="F15" s="122"/>
      <c r="G15" s="122"/>
      <c r="H15" s="122"/>
      <c r="I15" s="122"/>
      <c r="J15" s="122">
        <f t="shared" si="1"/>
        <v>0</v>
      </c>
      <c r="K15" s="122"/>
      <c r="L15" s="122"/>
      <c r="M15" s="122">
        <f t="shared" si="0"/>
        <v>0</v>
      </c>
      <c r="N15" s="122"/>
      <c r="O15" s="123"/>
      <c r="P15" s="123"/>
      <c r="Q15" s="123"/>
      <c r="R15" s="124">
        <f t="shared" si="2"/>
        <v>0</v>
      </c>
    </row>
    <row r="16" spans="1:25" s="191" customFormat="1" ht="35.25" customHeight="1">
      <c r="A16" s="120">
        <v>7</v>
      </c>
      <c r="B16" s="126" t="s">
        <v>214</v>
      </c>
      <c r="C16" s="249"/>
      <c r="D16" s="121"/>
      <c r="E16" s="121"/>
      <c r="F16" s="122"/>
      <c r="G16" s="122"/>
      <c r="H16" s="122"/>
      <c r="I16" s="122"/>
      <c r="J16" s="122">
        <f t="shared" si="1"/>
        <v>0</v>
      </c>
      <c r="K16" s="122"/>
      <c r="L16" s="122"/>
      <c r="M16" s="122">
        <f t="shared" si="0"/>
        <v>0</v>
      </c>
      <c r="N16" s="122"/>
      <c r="O16" s="123"/>
      <c r="P16" s="123"/>
      <c r="Q16" s="123"/>
      <c r="R16" s="124">
        <f t="shared" si="2"/>
        <v>0</v>
      </c>
    </row>
    <row r="17" spans="1:22" ht="35.25" customHeight="1">
      <c r="A17" s="120">
        <v>8</v>
      </c>
      <c r="B17" s="126" t="s">
        <v>215</v>
      </c>
      <c r="C17" s="249" t="s">
        <v>58</v>
      </c>
      <c r="D17" s="122"/>
      <c r="E17" s="121"/>
      <c r="F17" s="122"/>
      <c r="G17" s="122"/>
      <c r="H17" s="122"/>
      <c r="I17" s="122"/>
      <c r="J17" s="122">
        <f t="shared" si="1"/>
        <v>0</v>
      </c>
      <c r="K17" s="122"/>
      <c r="L17" s="122"/>
      <c r="M17" s="122">
        <f t="shared" si="0"/>
        <v>0</v>
      </c>
      <c r="N17" s="122"/>
      <c r="O17" s="123"/>
      <c r="P17" s="123"/>
      <c r="Q17" s="123"/>
      <c r="R17" s="124">
        <f t="shared" si="2"/>
        <v>0</v>
      </c>
    </row>
    <row r="18" spans="1:22" ht="35.25" customHeight="1">
      <c r="A18" s="120">
        <v>9</v>
      </c>
      <c r="B18" s="126" t="s">
        <v>276</v>
      </c>
      <c r="C18" s="249" t="s">
        <v>58</v>
      </c>
      <c r="D18" s="122"/>
      <c r="E18" s="121"/>
      <c r="F18" s="122"/>
      <c r="G18" s="122"/>
      <c r="H18" s="122"/>
      <c r="I18" s="122"/>
      <c r="J18" s="122">
        <f t="shared" si="1"/>
        <v>0</v>
      </c>
      <c r="K18" s="122"/>
      <c r="L18" s="122"/>
      <c r="M18" s="122">
        <f t="shared" si="0"/>
        <v>0</v>
      </c>
      <c r="N18" s="122"/>
      <c r="O18" s="123"/>
      <c r="P18" s="123"/>
      <c r="Q18" s="123"/>
      <c r="R18" s="124">
        <f t="shared" si="2"/>
        <v>0</v>
      </c>
    </row>
    <row r="19" spans="1:22" ht="35.25" customHeight="1">
      <c r="A19" s="120">
        <v>10</v>
      </c>
      <c r="B19" s="126" t="s">
        <v>237</v>
      </c>
      <c r="C19" s="249"/>
      <c r="D19" s="121"/>
      <c r="E19" s="121"/>
      <c r="F19" s="122"/>
      <c r="G19" s="122"/>
      <c r="H19" s="122"/>
      <c r="I19" s="122"/>
      <c r="J19" s="122">
        <f t="shared" si="1"/>
        <v>0</v>
      </c>
      <c r="K19" s="122"/>
      <c r="L19" s="122"/>
      <c r="M19" s="122">
        <f t="shared" si="0"/>
        <v>0</v>
      </c>
      <c r="N19" s="122"/>
      <c r="O19" s="123"/>
      <c r="P19" s="123"/>
      <c r="Q19" s="123"/>
      <c r="R19" s="124">
        <f t="shared" si="2"/>
        <v>0</v>
      </c>
    </row>
    <row r="20" spans="1:22" ht="35.25" customHeight="1">
      <c r="A20" s="120">
        <v>11</v>
      </c>
      <c r="B20" s="126" t="s">
        <v>46</v>
      </c>
      <c r="C20" s="249" t="s">
        <v>59</v>
      </c>
      <c r="D20" s="121"/>
      <c r="E20" s="121"/>
      <c r="F20" s="122"/>
      <c r="G20" s="122"/>
      <c r="H20" s="122"/>
      <c r="I20" s="122"/>
      <c r="J20" s="122">
        <f t="shared" si="1"/>
        <v>0</v>
      </c>
      <c r="K20" s="122"/>
      <c r="L20" s="122"/>
      <c r="M20" s="122">
        <f t="shared" si="0"/>
        <v>0</v>
      </c>
      <c r="N20" s="122"/>
      <c r="O20" s="123"/>
      <c r="P20" s="123"/>
      <c r="Q20" s="123"/>
      <c r="R20" s="124">
        <f t="shared" si="2"/>
        <v>0</v>
      </c>
    </row>
    <row r="21" spans="1:22" ht="35.25" customHeight="1">
      <c r="A21" s="120">
        <v>12</v>
      </c>
      <c r="B21" s="126" t="s">
        <v>312</v>
      </c>
      <c r="C21" s="249" t="s">
        <v>81</v>
      </c>
      <c r="D21" s="121"/>
      <c r="E21" s="121"/>
      <c r="F21" s="122"/>
      <c r="G21" s="122"/>
      <c r="H21" s="122"/>
      <c r="I21" s="122"/>
      <c r="J21" s="122">
        <f t="shared" si="1"/>
        <v>0</v>
      </c>
      <c r="K21" s="123"/>
      <c r="L21" s="122"/>
      <c r="M21" s="122">
        <f t="shared" si="0"/>
        <v>0</v>
      </c>
      <c r="N21" s="122"/>
      <c r="O21" s="123"/>
      <c r="P21" s="123"/>
      <c r="Q21" s="123"/>
      <c r="R21" s="124">
        <f t="shared" si="2"/>
        <v>0</v>
      </c>
    </row>
    <row r="22" spans="1:22" ht="35.25" customHeight="1">
      <c r="A22" s="120">
        <v>13</v>
      </c>
      <c r="B22" s="126" t="s">
        <v>86</v>
      </c>
      <c r="C22" s="249" t="s">
        <v>88</v>
      </c>
      <c r="D22" s="121"/>
      <c r="E22" s="121"/>
      <c r="F22" s="122"/>
      <c r="G22" s="122"/>
      <c r="H22" s="122"/>
      <c r="I22" s="122"/>
      <c r="J22" s="122">
        <f t="shared" si="1"/>
        <v>0</v>
      </c>
      <c r="K22" s="122"/>
      <c r="L22" s="122"/>
      <c r="M22" s="122">
        <f t="shared" si="0"/>
        <v>0</v>
      </c>
      <c r="N22" s="122"/>
      <c r="O22" s="123"/>
      <c r="P22" s="123"/>
      <c r="Q22" s="123"/>
      <c r="R22" s="124">
        <f t="shared" si="2"/>
        <v>0</v>
      </c>
    </row>
    <row r="23" spans="1:22" s="262" customFormat="1" ht="35.25" customHeight="1">
      <c r="A23" s="120">
        <v>14</v>
      </c>
      <c r="B23" s="126" t="s">
        <v>278</v>
      </c>
      <c r="C23" s="249" t="s">
        <v>88</v>
      </c>
      <c r="D23" s="121"/>
      <c r="E23" s="121"/>
      <c r="F23" s="122"/>
      <c r="G23" s="122"/>
      <c r="H23" s="122"/>
      <c r="I23" s="122"/>
      <c r="J23" s="122">
        <f t="shared" ref="J23" si="3">SUM(F23:I23)</f>
        <v>0</v>
      </c>
      <c r="K23" s="122"/>
      <c r="L23" s="122"/>
      <c r="M23" s="122">
        <f t="shared" si="0"/>
        <v>0</v>
      </c>
      <c r="N23" s="122"/>
      <c r="O23" s="123"/>
      <c r="P23" s="123"/>
      <c r="Q23" s="123"/>
      <c r="R23" s="124">
        <f t="shared" si="2"/>
        <v>0</v>
      </c>
    </row>
    <row r="24" spans="1:22" ht="35.25" customHeight="1">
      <c r="A24" s="120">
        <v>15</v>
      </c>
      <c r="B24" s="126" t="s">
        <v>87</v>
      </c>
      <c r="C24" s="249" t="s">
        <v>58</v>
      </c>
      <c r="D24" s="121"/>
      <c r="E24" s="121"/>
      <c r="F24" s="122"/>
      <c r="G24" s="122"/>
      <c r="H24" s="122"/>
      <c r="I24" s="122"/>
      <c r="J24" s="122">
        <f t="shared" si="1"/>
        <v>0</v>
      </c>
      <c r="K24" s="122"/>
      <c r="L24" s="122"/>
      <c r="M24" s="122">
        <f t="shared" si="0"/>
        <v>0</v>
      </c>
      <c r="N24" s="122"/>
      <c r="O24" s="123"/>
      <c r="P24" s="123"/>
      <c r="Q24" s="123"/>
      <c r="R24" s="124">
        <f t="shared" si="2"/>
        <v>0</v>
      </c>
    </row>
    <row r="25" spans="1:22" ht="35.25" customHeight="1">
      <c r="A25" s="120">
        <v>16</v>
      </c>
      <c r="B25" s="126" t="s">
        <v>153</v>
      </c>
      <c r="C25" s="249" t="s">
        <v>60</v>
      </c>
      <c r="D25" s="121"/>
      <c r="E25" s="121"/>
      <c r="F25" s="122"/>
      <c r="G25" s="122"/>
      <c r="H25" s="122"/>
      <c r="I25" s="122"/>
      <c r="J25" s="122">
        <f t="shared" si="1"/>
        <v>0</v>
      </c>
      <c r="K25" s="122"/>
      <c r="L25" s="122"/>
      <c r="M25" s="122">
        <f t="shared" si="0"/>
        <v>0</v>
      </c>
      <c r="N25" s="122"/>
      <c r="O25" s="281"/>
      <c r="P25" s="125"/>
      <c r="Q25" s="125"/>
      <c r="R25" s="124">
        <f t="shared" si="2"/>
        <v>0</v>
      </c>
    </row>
    <row r="26" spans="1:22" ht="35.25" customHeight="1">
      <c r="A26" s="120">
        <v>17</v>
      </c>
      <c r="B26" s="126" t="s">
        <v>154</v>
      </c>
      <c r="C26" s="249" t="s">
        <v>61</v>
      </c>
      <c r="D26" s="121"/>
      <c r="E26" s="121"/>
      <c r="F26" s="122"/>
      <c r="G26" s="122"/>
      <c r="H26" s="122"/>
      <c r="I26" s="122"/>
      <c r="J26" s="122">
        <f t="shared" si="1"/>
        <v>0</v>
      </c>
      <c r="K26" s="122"/>
      <c r="L26" s="122"/>
      <c r="M26" s="122">
        <f t="shared" si="0"/>
        <v>0</v>
      </c>
      <c r="N26" s="122"/>
      <c r="O26" s="281"/>
      <c r="P26" s="125"/>
      <c r="Q26" s="125"/>
      <c r="R26" s="124">
        <f t="shared" si="2"/>
        <v>0</v>
      </c>
    </row>
    <row r="27" spans="1:22" ht="35.25" customHeight="1">
      <c r="A27" s="120">
        <v>18</v>
      </c>
      <c r="B27" s="126" t="s">
        <v>155</v>
      </c>
      <c r="C27" s="249" t="s">
        <v>62</v>
      </c>
      <c r="D27" s="121"/>
      <c r="E27" s="121"/>
      <c r="F27" s="122"/>
      <c r="G27" s="122"/>
      <c r="H27" s="122"/>
      <c r="I27" s="122"/>
      <c r="J27" s="122">
        <f t="shared" si="1"/>
        <v>0</v>
      </c>
      <c r="K27" s="122"/>
      <c r="L27" s="122"/>
      <c r="M27" s="122">
        <f t="shared" si="0"/>
        <v>0</v>
      </c>
      <c r="N27" s="122"/>
      <c r="O27" s="281"/>
      <c r="P27" s="125"/>
      <c r="Q27" s="125"/>
      <c r="R27" s="124">
        <f t="shared" si="2"/>
        <v>0</v>
      </c>
    </row>
    <row r="28" spans="1:22" ht="35.25" customHeight="1">
      <c r="A28" s="120">
        <v>19</v>
      </c>
      <c r="B28" s="126" t="s">
        <v>156</v>
      </c>
      <c r="C28" s="249" t="s">
        <v>63</v>
      </c>
      <c r="D28" s="121"/>
      <c r="E28" s="121"/>
      <c r="F28" s="122"/>
      <c r="G28" s="122"/>
      <c r="H28" s="122"/>
      <c r="I28" s="122"/>
      <c r="J28" s="122">
        <f t="shared" si="1"/>
        <v>0</v>
      </c>
      <c r="K28" s="122"/>
      <c r="L28" s="122"/>
      <c r="M28" s="122">
        <f t="shared" si="0"/>
        <v>0</v>
      </c>
      <c r="N28" s="122"/>
      <c r="O28" s="281"/>
      <c r="P28" s="125"/>
      <c r="Q28" s="125"/>
      <c r="R28" s="124">
        <f t="shared" si="2"/>
        <v>0</v>
      </c>
    </row>
    <row r="29" spans="1:22" ht="35.25" customHeight="1">
      <c r="A29" s="120">
        <v>20</v>
      </c>
      <c r="B29" s="161" t="s">
        <v>157</v>
      </c>
      <c r="C29" s="249" t="s">
        <v>64</v>
      </c>
      <c r="D29" s="121"/>
      <c r="E29" s="121"/>
      <c r="F29" s="122"/>
      <c r="G29" s="122"/>
      <c r="H29" s="122"/>
      <c r="I29" s="122"/>
      <c r="J29" s="122">
        <f t="shared" si="1"/>
        <v>0</v>
      </c>
      <c r="K29" s="122"/>
      <c r="L29" s="122"/>
      <c r="M29" s="122">
        <f t="shared" si="0"/>
        <v>0</v>
      </c>
      <c r="N29" s="122"/>
      <c r="O29" s="281"/>
      <c r="P29" s="125"/>
      <c r="Q29" s="125"/>
      <c r="R29" s="124">
        <f t="shared" si="2"/>
        <v>0</v>
      </c>
    </row>
    <row r="30" spans="1:22" ht="35.25" customHeight="1">
      <c r="A30" s="120">
        <v>21</v>
      </c>
      <c r="B30" s="161" t="s">
        <v>158</v>
      </c>
      <c r="C30" s="249" t="s">
        <v>65</v>
      </c>
      <c r="D30" s="121"/>
      <c r="E30" s="121"/>
      <c r="F30" s="122"/>
      <c r="G30" s="122"/>
      <c r="H30" s="122"/>
      <c r="I30" s="122"/>
      <c r="J30" s="122">
        <f t="shared" si="1"/>
        <v>0</v>
      </c>
      <c r="K30" s="122"/>
      <c r="L30" s="122"/>
      <c r="M30" s="122">
        <f t="shared" si="0"/>
        <v>0</v>
      </c>
      <c r="N30" s="122"/>
      <c r="O30" s="281"/>
      <c r="P30" s="125"/>
      <c r="Q30" s="125"/>
      <c r="R30" s="124">
        <f t="shared" si="2"/>
        <v>0</v>
      </c>
    </row>
    <row r="31" spans="1:22" ht="35.25" customHeight="1">
      <c r="A31" s="120">
        <v>22</v>
      </c>
      <c r="B31" s="161" t="s">
        <v>159</v>
      </c>
      <c r="C31" s="249" t="s">
        <v>66</v>
      </c>
      <c r="D31" s="121"/>
      <c r="E31" s="121"/>
      <c r="F31" s="122"/>
      <c r="G31" s="122"/>
      <c r="H31" s="122"/>
      <c r="I31" s="122"/>
      <c r="J31" s="122">
        <f t="shared" si="1"/>
        <v>0</v>
      </c>
      <c r="K31" s="122"/>
      <c r="L31" s="122"/>
      <c r="M31" s="122">
        <f t="shared" si="0"/>
        <v>0</v>
      </c>
      <c r="N31" s="285"/>
      <c r="O31" s="281"/>
      <c r="P31" s="125"/>
      <c r="Q31" s="125"/>
      <c r="R31" s="124">
        <f t="shared" si="2"/>
        <v>0</v>
      </c>
    </row>
    <row r="32" spans="1:22" ht="35.25" customHeight="1">
      <c r="A32" s="120">
        <v>23</v>
      </c>
      <c r="B32" s="161" t="s">
        <v>160</v>
      </c>
      <c r="C32" s="249" t="s">
        <v>58</v>
      </c>
      <c r="D32" s="121"/>
      <c r="E32" s="121"/>
      <c r="F32" s="122"/>
      <c r="G32" s="122"/>
      <c r="H32" s="122"/>
      <c r="I32" s="122"/>
      <c r="J32" s="122">
        <f t="shared" si="1"/>
        <v>0</v>
      </c>
      <c r="K32" s="122"/>
      <c r="L32" s="122"/>
      <c r="M32" s="122">
        <f t="shared" si="0"/>
        <v>0</v>
      </c>
      <c r="N32" s="285"/>
      <c r="O32" s="281"/>
      <c r="P32" s="125"/>
      <c r="Q32" s="125"/>
      <c r="R32" s="124">
        <f t="shared" si="2"/>
        <v>0</v>
      </c>
      <c r="V32" s="11"/>
    </row>
    <row r="33" spans="1:22" s="191" customFormat="1" ht="35.25" customHeight="1">
      <c r="A33" s="120">
        <v>24</v>
      </c>
      <c r="B33" s="126" t="s">
        <v>216</v>
      </c>
      <c r="C33" s="249"/>
      <c r="D33" s="121"/>
      <c r="E33" s="121"/>
      <c r="F33" s="122"/>
      <c r="G33" s="122"/>
      <c r="H33" s="122"/>
      <c r="I33" s="122"/>
      <c r="J33" s="122">
        <f t="shared" si="1"/>
        <v>0</v>
      </c>
      <c r="K33" s="122"/>
      <c r="L33" s="122"/>
      <c r="M33" s="122">
        <f t="shared" si="0"/>
        <v>0</v>
      </c>
      <c r="N33" s="285"/>
      <c r="O33" s="281"/>
      <c r="P33" s="125"/>
      <c r="Q33" s="125"/>
      <c r="R33" s="124">
        <f t="shared" si="2"/>
        <v>0</v>
      </c>
      <c r="V33" s="11"/>
    </row>
    <row r="34" spans="1:22" ht="35.25" customHeight="1">
      <c r="A34" s="120">
        <v>25</v>
      </c>
      <c r="B34" s="161" t="s">
        <v>219</v>
      </c>
      <c r="C34" s="249" t="s">
        <v>67</v>
      </c>
      <c r="D34" s="121"/>
      <c r="E34" s="121"/>
      <c r="F34" s="122"/>
      <c r="G34" s="122"/>
      <c r="H34" s="122"/>
      <c r="I34" s="122"/>
      <c r="J34" s="122">
        <f t="shared" si="1"/>
        <v>0</v>
      </c>
      <c r="K34" s="123"/>
      <c r="L34" s="122"/>
      <c r="M34" s="122">
        <f t="shared" si="0"/>
        <v>0</v>
      </c>
      <c r="N34" s="123"/>
      <c r="O34" s="123"/>
      <c r="P34" s="123"/>
      <c r="Q34" s="123"/>
      <c r="R34" s="124">
        <f t="shared" si="2"/>
        <v>0</v>
      </c>
    </row>
    <row r="35" spans="1:22" ht="45" customHeight="1">
      <c r="A35" s="120">
        <v>26</v>
      </c>
      <c r="B35" s="161" t="s">
        <v>39</v>
      </c>
      <c r="C35" s="250" t="s">
        <v>68</v>
      </c>
      <c r="D35" s="126"/>
      <c r="E35" s="126"/>
      <c r="F35" s="127"/>
      <c r="G35" s="127"/>
      <c r="H35" s="127"/>
      <c r="I35" s="127"/>
      <c r="J35" s="122">
        <f t="shared" si="1"/>
        <v>0</v>
      </c>
      <c r="K35" s="123"/>
      <c r="L35" s="127"/>
      <c r="M35" s="122">
        <f t="shared" si="0"/>
        <v>0</v>
      </c>
      <c r="N35" s="127"/>
      <c r="O35" s="123"/>
      <c r="P35" s="123"/>
      <c r="Q35" s="123"/>
      <c r="R35" s="124">
        <f t="shared" si="2"/>
        <v>0</v>
      </c>
    </row>
    <row r="36" spans="1:22" ht="72.75" customHeight="1">
      <c r="A36" s="120">
        <v>27</v>
      </c>
      <c r="B36" s="161" t="s">
        <v>40</v>
      </c>
      <c r="C36" s="250"/>
      <c r="D36" s="126"/>
      <c r="E36" s="126"/>
      <c r="F36" s="127"/>
      <c r="G36" s="127"/>
      <c r="H36" s="127"/>
      <c r="I36" s="127"/>
      <c r="J36" s="122">
        <f t="shared" si="1"/>
        <v>0</v>
      </c>
      <c r="K36" s="123"/>
      <c r="L36" s="127"/>
      <c r="M36" s="122">
        <f t="shared" si="0"/>
        <v>0</v>
      </c>
      <c r="N36" s="127"/>
      <c r="O36" s="123"/>
      <c r="P36" s="123"/>
      <c r="Q36" s="123"/>
      <c r="R36" s="124">
        <f t="shared" si="2"/>
        <v>0</v>
      </c>
    </row>
    <row r="37" spans="1:22" ht="35.25" customHeight="1">
      <c r="A37" s="120">
        <v>28</v>
      </c>
      <c r="B37" s="161" t="s">
        <v>206</v>
      </c>
      <c r="C37" s="250"/>
      <c r="D37" s="126"/>
      <c r="E37" s="121"/>
      <c r="F37" s="122"/>
      <c r="G37" s="122"/>
      <c r="H37" s="122"/>
      <c r="I37" s="122"/>
      <c r="J37" s="122">
        <f t="shared" si="1"/>
        <v>0</v>
      </c>
      <c r="K37" s="125"/>
      <c r="L37" s="122"/>
      <c r="M37" s="122">
        <f t="shared" si="0"/>
        <v>0</v>
      </c>
      <c r="N37" s="122"/>
      <c r="O37" s="281"/>
      <c r="P37" s="125"/>
      <c r="Q37" s="125"/>
      <c r="R37" s="124">
        <f t="shared" si="2"/>
        <v>0</v>
      </c>
    </row>
    <row r="38" spans="1:22" ht="55.5" customHeight="1">
      <c r="A38" s="120">
        <v>29</v>
      </c>
      <c r="B38" s="161" t="s">
        <v>163</v>
      </c>
      <c r="C38" s="250"/>
      <c r="D38" s="126"/>
      <c r="E38" s="121"/>
      <c r="F38" s="122"/>
      <c r="G38" s="122"/>
      <c r="H38" s="122"/>
      <c r="I38" s="122"/>
      <c r="J38" s="122">
        <f t="shared" si="1"/>
        <v>0</v>
      </c>
      <c r="K38" s="125"/>
      <c r="L38" s="122"/>
      <c r="M38" s="122">
        <f t="shared" si="0"/>
        <v>0</v>
      </c>
      <c r="N38" s="122"/>
      <c r="O38" s="281"/>
      <c r="P38" s="125"/>
      <c r="Q38" s="125"/>
      <c r="R38" s="124">
        <f t="shared" si="2"/>
        <v>0</v>
      </c>
    </row>
    <row r="39" spans="1:22" ht="51.75" customHeight="1">
      <c r="A39" s="120">
        <v>30</v>
      </c>
      <c r="B39" s="161" t="s">
        <v>190</v>
      </c>
      <c r="C39" s="250"/>
      <c r="D39" s="126"/>
      <c r="E39" s="121"/>
      <c r="F39" s="122"/>
      <c r="G39" s="122"/>
      <c r="H39" s="122"/>
      <c r="I39" s="122"/>
      <c r="J39" s="122">
        <f t="shared" si="1"/>
        <v>0</v>
      </c>
      <c r="K39" s="125"/>
      <c r="L39" s="122"/>
      <c r="M39" s="122">
        <f t="shared" si="0"/>
        <v>0</v>
      </c>
      <c r="N39" s="122"/>
      <c r="O39" s="281"/>
      <c r="P39" s="125"/>
      <c r="Q39" s="125"/>
      <c r="R39" s="124">
        <f t="shared" si="2"/>
        <v>0</v>
      </c>
    </row>
    <row r="40" spans="1:22" ht="50.25" customHeight="1">
      <c r="A40" s="120">
        <v>31</v>
      </c>
      <c r="B40" s="161" t="s">
        <v>161</v>
      </c>
      <c r="C40" s="250" t="s">
        <v>69</v>
      </c>
      <c r="D40" s="121"/>
      <c r="E40" s="121"/>
      <c r="F40" s="122"/>
      <c r="G40" s="122"/>
      <c r="H40" s="122"/>
      <c r="I40" s="122"/>
      <c r="J40" s="122">
        <f t="shared" si="1"/>
        <v>0</v>
      </c>
      <c r="K40" s="123"/>
      <c r="L40" s="122"/>
      <c r="M40" s="122">
        <f t="shared" si="0"/>
        <v>0</v>
      </c>
      <c r="N40" s="122"/>
      <c r="O40" s="123"/>
      <c r="P40" s="123"/>
      <c r="Q40" s="123"/>
      <c r="R40" s="124">
        <f t="shared" si="2"/>
        <v>0</v>
      </c>
    </row>
    <row r="41" spans="1:22" ht="35.25" customHeight="1">
      <c r="A41" s="120">
        <v>32</v>
      </c>
      <c r="B41" s="161" t="s">
        <v>42</v>
      </c>
      <c r="C41" s="249" t="s">
        <v>58</v>
      </c>
      <c r="D41" s="121"/>
      <c r="E41" s="121"/>
      <c r="F41" s="122"/>
      <c r="G41" s="122"/>
      <c r="H41" s="122"/>
      <c r="I41" s="122"/>
      <c r="J41" s="122">
        <f t="shared" si="1"/>
        <v>0</v>
      </c>
      <c r="K41" s="122"/>
      <c r="L41" s="122"/>
      <c r="M41" s="122">
        <f t="shared" si="0"/>
        <v>0</v>
      </c>
      <c r="N41" s="122"/>
      <c r="O41" s="281"/>
      <c r="P41" s="125"/>
      <c r="Q41" s="125"/>
      <c r="R41" s="124">
        <f t="shared" si="2"/>
        <v>0</v>
      </c>
    </row>
    <row r="42" spans="1:22" ht="35.25" customHeight="1">
      <c r="A42" s="120">
        <v>33</v>
      </c>
      <c r="B42" s="161" t="s">
        <v>43</v>
      </c>
      <c r="C42" s="249" t="s">
        <v>70</v>
      </c>
      <c r="D42" s="121"/>
      <c r="E42" s="121"/>
      <c r="F42" s="122"/>
      <c r="G42" s="122"/>
      <c r="H42" s="122"/>
      <c r="I42" s="122"/>
      <c r="J42" s="122">
        <f t="shared" si="1"/>
        <v>0</v>
      </c>
      <c r="K42" s="122"/>
      <c r="L42" s="122"/>
      <c r="M42" s="122">
        <f t="shared" si="0"/>
        <v>0</v>
      </c>
      <c r="N42" s="122"/>
      <c r="O42" s="281"/>
      <c r="P42" s="125"/>
      <c r="Q42" s="125"/>
      <c r="R42" s="124">
        <f t="shared" si="2"/>
        <v>0</v>
      </c>
    </row>
    <row r="43" spans="1:22" ht="35.25" customHeight="1">
      <c r="A43" s="120">
        <v>34</v>
      </c>
      <c r="B43" s="161" t="s">
        <v>15</v>
      </c>
      <c r="C43" s="249" t="s">
        <v>71</v>
      </c>
      <c r="D43" s="121"/>
      <c r="E43" s="121"/>
      <c r="F43" s="122"/>
      <c r="G43" s="122"/>
      <c r="H43" s="122"/>
      <c r="I43" s="122"/>
      <c r="J43" s="122">
        <f t="shared" si="1"/>
        <v>0</v>
      </c>
      <c r="K43" s="122"/>
      <c r="L43" s="122"/>
      <c r="M43" s="122">
        <f t="shared" si="0"/>
        <v>0</v>
      </c>
      <c r="N43" s="122"/>
      <c r="O43" s="281"/>
      <c r="P43" s="125"/>
      <c r="Q43" s="125"/>
      <c r="R43" s="124">
        <f t="shared" si="2"/>
        <v>0</v>
      </c>
    </row>
    <row r="44" spans="1:22" ht="35.25" customHeight="1">
      <c r="A44" s="120">
        <v>35</v>
      </c>
      <c r="B44" s="161" t="s">
        <v>14</v>
      </c>
      <c r="C44" s="249" t="s">
        <v>72</v>
      </c>
      <c r="D44" s="121"/>
      <c r="E44" s="121"/>
      <c r="F44" s="122"/>
      <c r="G44" s="122"/>
      <c r="H44" s="122"/>
      <c r="I44" s="122"/>
      <c r="J44" s="122">
        <f t="shared" si="1"/>
        <v>0</v>
      </c>
      <c r="K44" s="122"/>
      <c r="L44" s="122"/>
      <c r="M44" s="122">
        <f t="shared" si="0"/>
        <v>0</v>
      </c>
      <c r="N44" s="122"/>
      <c r="O44" s="281"/>
      <c r="P44" s="125"/>
      <c r="Q44" s="125"/>
      <c r="R44" s="124">
        <f t="shared" si="2"/>
        <v>0</v>
      </c>
    </row>
    <row r="45" spans="1:22" ht="35.25" customHeight="1">
      <c r="A45" s="120">
        <v>36</v>
      </c>
      <c r="B45" s="161" t="s">
        <v>16</v>
      </c>
      <c r="C45" s="249" t="s">
        <v>73</v>
      </c>
      <c r="D45" s="121"/>
      <c r="E45" s="121"/>
      <c r="F45" s="122"/>
      <c r="G45" s="122"/>
      <c r="H45" s="122"/>
      <c r="I45" s="122"/>
      <c r="J45" s="122">
        <f t="shared" si="1"/>
        <v>0</v>
      </c>
      <c r="K45" s="122"/>
      <c r="L45" s="122"/>
      <c r="M45" s="122">
        <f t="shared" si="0"/>
        <v>0</v>
      </c>
      <c r="N45" s="122"/>
      <c r="O45" s="281"/>
      <c r="P45" s="125"/>
      <c r="Q45" s="125"/>
      <c r="R45" s="124">
        <f t="shared" si="2"/>
        <v>0</v>
      </c>
    </row>
    <row r="46" spans="1:22" ht="35.25" customHeight="1">
      <c r="A46" s="120">
        <v>37</v>
      </c>
      <c r="B46" s="161" t="s">
        <v>41</v>
      </c>
      <c r="C46" s="250" t="s">
        <v>74</v>
      </c>
      <c r="D46" s="121"/>
      <c r="E46" s="121"/>
      <c r="F46" s="122"/>
      <c r="G46" s="122"/>
      <c r="H46" s="122"/>
      <c r="I46" s="122"/>
      <c r="J46" s="122">
        <f t="shared" si="1"/>
        <v>0</v>
      </c>
      <c r="K46" s="122"/>
      <c r="L46" s="122"/>
      <c r="M46" s="122">
        <f t="shared" si="0"/>
        <v>0</v>
      </c>
      <c r="N46" s="122"/>
      <c r="O46" s="123"/>
      <c r="P46" s="123"/>
      <c r="Q46" s="123"/>
      <c r="R46" s="124">
        <f t="shared" si="2"/>
        <v>0</v>
      </c>
    </row>
    <row r="47" spans="1:22" ht="35.25" customHeight="1">
      <c r="A47" s="120">
        <v>38</v>
      </c>
      <c r="B47" s="161" t="s">
        <v>13</v>
      </c>
      <c r="C47" s="249" t="s">
        <v>75</v>
      </c>
      <c r="D47" s="121"/>
      <c r="E47" s="121"/>
      <c r="F47" s="122"/>
      <c r="G47" s="122"/>
      <c r="H47" s="122"/>
      <c r="I47" s="122"/>
      <c r="J47" s="122">
        <f t="shared" si="1"/>
        <v>0</v>
      </c>
      <c r="K47" s="122"/>
      <c r="L47" s="122"/>
      <c r="M47" s="122">
        <f t="shared" si="0"/>
        <v>0</v>
      </c>
      <c r="N47" s="122"/>
      <c r="O47" s="123"/>
      <c r="P47" s="123"/>
      <c r="Q47" s="123"/>
      <c r="R47" s="124">
        <f t="shared" si="2"/>
        <v>0</v>
      </c>
    </row>
    <row r="48" spans="1:22" ht="27.75" customHeight="1">
      <c r="A48" s="120">
        <v>39</v>
      </c>
      <c r="B48" s="161" t="s">
        <v>162</v>
      </c>
      <c r="C48" s="249" t="s">
        <v>76</v>
      </c>
      <c r="D48" s="121"/>
      <c r="E48" s="121"/>
      <c r="F48" s="122"/>
      <c r="G48" s="122"/>
      <c r="H48" s="122"/>
      <c r="I48" s="122"/>
      <c r="J48" s="122">
        <f t="shared" si="1"/>
        <v>0</v>
      </c>
      <c r="K48" s="122"/>
      <c r="L48" s="122"/>
      <c r="M48" s="122">
        <f t="shared" si="0"/>
        <v>0</v>
      </c>
      <c r="N48" s="122"/>
      <c r="O48" s="123"/>
      <c r="P48" s="123"/>
      <c r="Q48" s="123"/>
      <c r="R48" s="124">
        <f t="shared" si="2"/>
        <v>0</v>
      </c>
    </row>
    <row r="49" spans="1:18" ht="31.5" customHeight="1">
      <c r="A49" s="120">
        <v>40</v>
      </c>
      <c r="B49" s="161" t="s">
        <v>277</v>
      </c>
      <c r="C49" s="249"/>
      <c r="D49" s="121"/>
      <c r="E49" s="121"/>
      <c r="F49" s="122"/>
      <c r="G49" s="122"/>
      <c r="H49" s="122"/>
      <c r="I49" s="122"/>
      <c r="J49" s="122">
        <f t="shared" si="1"/>
        <v>0</v>
      </c>
      <c r="K49" s="122"/>
      <c r="L49" s="122"/>
      <c r="M49" s="122">
        <f t="shared" si="0"/>
        <v>0</v>
      </c>
      <c r="N49" s="122"/>
      <c r="O49" s="123"/>
      <c r="P49" s="123"/>
      <c r="Q49" s="123"/>
      <c r="R49" s="124">
        <f t="shared" si="2"/>
        <v>0</v>
      </c>
    </row>
    <row r="50" spans="1:18" s="215" customFormat="1" ht="35.25" customHeight="1">
      <c r="A50" s="120">
        <v>41</v>
      </c>
      <c r="B50" s="161" t="s">
        <v>222</v>
      </c>
      <c r="C50" s="249"/>
      <c r="D50" s="121"/>
      <c r="E50" s="121"/>
      <c r="F50" s="122"/>
      <c r="G50" s="122"/>
      <c r="H50" s="122"/>
      <c r="I50" s="122"/>
      <c r="J50" s="122">
        <f t="shared" si="1"/>
        <v>0</v>
      </c>
      <c r="K50" s="122"/>
      <c r="L50" s="122"/>
      <c r="M50" s="122">
        <f t="shared" si="0"/>
        <v>0</v>
      </c>
      <c r="N50" s="122"/>
      <c r="O50" s="123"/>
      <c r="P50" s="123"/>
      <c r="Q50" s="123"/>
      <c r="R50" s="124">
        <f t="shared" si="2"/>
        <v>0</v>
      </c>
    </row>
    <row r="51" spans="1:18" s="215" customFormat="1" ht="35.25" customHeight="1">
      <c r="A51" s="120">
        <v>42</v>
      </c>
      <c r="B51" s="161" t="s">
        <v>240</v>
      </c>
      <c r="C51" s="249"/>
      <c r="D51" s="121"/>
      <c r="E51" s="121"/>
      <c r="F51" s="122"/>
      <c r="G51" s="122"/>
      <c r="H51" s="122"/>
      <c r="I51" s="122"/>
      <c r="J51" s="122">
        <f t="shared" si="1"/>
        <v>0</v>
      </c>
      <c r="K51" s="122"/>
      <c r="L51" s="122"/>
      <c r="M51" s="122">
        <f t="shared" si="0"/>
        <v>0</v>
      </c>
      <c r="N51" s="122"/>
      <c r="O51" s="123"/>
      <c r="P51" s="123"/>
      <c r="Q51" s="123"/>
      <c r="R51" s="124">
        <f t="shared" si="2"/>
        <v>0</v>
      </c>
    </row>
    <row r="52" spans="1:18" s="262" customFormat="1" ht="35.25" customHeight="1">
      <c r="A52" s="120">
        <v>43</v>
      </c>
      <c r="B52" s="161" t="s">
        <v>280</v>
      </c>
      <c r="C52" s="249"/>
      <c r="D52" s="121"/>
      <c r="E52" s="121"/>
      <c r="F52" s="122"/>
      <c r="G52" s="122"/>
      <c r="H52" s="122"/>
      <c r="I52" s="122"/>
      <c r="J52" s="122">
        <f t="shared" ref="J52" si="4">SUM(F52:I52)</f>
        <v>0</v>
      </c>
      <c r="K52" s="122"/>
      <c r="L52" s="122"/>
      <c r="M52" s="122">
        <f t="shared" si="0"/>
        <v>0</v>
      </c>
      <c r="N52" s="122"/>
      <c r="O52" s="123"/>
      <c r="P52" s="123"/>
      <c r="Q52" s="123"/>
      <c r="R52" s="124">
        <f t="shared" si="2"/>
        <v>0</v>
      </c>
    </row>
    <row r="53" spans="1:18" s="191" customFormat="1" ht="35.25" customHeight="1">
      <c r="A53" s="120">
        <v>44</v>
      </c>
      <c r="B53" s="161" t="s">
        <v>247</v>
      </c>
      <c r="C53" s="251"/>
      <c r="D53" s="193"/>
      <c r="E53" s="193"/>
      <c r="F53" s="194">
        <f>'پیوست 4'!D16</f>
        <v>0</v>
      </c>
      <c r="G53" s="194">
        <f>'پیوست 4'!E16</f>
        <v>0</v>
      </c>
      <c r="H53" s="194">
        <f>'پیوست 4'!F16</f>
        <v>0</v>
      </c>
      <c r="I53" s="194">
        <f>'پیوست 4'!G16</f>
        <v>0</v>
      </c>
      <c r="J53" s="194">
        <f t="shared" si="1"/>
        <v>0</v>
      </c>
      <c r="K53" s="194">
        <f>'پیوست 4'!I16</f>
        <v>0</v>
      </c>
      <c r="L53" s="194">
        <f>'پیوست 4'!J16</f>
        <v>0</v>
      </c>
      <c r="M53" s="194">
        <f t="shared" si="0"/>
        <v>0</v>
      </c>
      <c r="N53" s="194"/>
      <c r="O53" s="195">
        <v>0</v>
      </c>
      <c r="P53" s="195">
        <f>'پیوست 4'!L16</f>
        <v>0</v>
      </c>
      <c r="Q53" s="195">
        <f>'پیوست 4'!M16</f>
        <v>0</v>
      </c>
      <c r="R53" s="124">
        <f t="shared" si="2"/>
        <v>0</v>
      </c>
    </row>
    <row r="54" spans="1:18" ht="29.25" customHeight="1" thickBot="1">
      <c r="A54" s="517" t="s">
        <v>123</v>
      </c>
      <c r="B54" s="518"/>
      <c r="C54" s="518"/>
      <c r="D54" s="518"/>
      <c r="E54" s="518"/>
      <c r="F54" s="128">
        <f>SUM(F10:F53)</f>
        <v>0</v>
      </c>
      <c r="G54" s="128">
        <f t="shared" ref="G54:R54" si="5">SUM(G10:G53)</f>
        <v>0</v>
      </c>
      <c r="H54" s="128">
        <f t="shared" si="5"/>
        <v>0</v>
      </c>
      <c r="I54" s="128">
        <f t="shared" si="5"/>
        <v>0</v>
      </c>
      <c r="J54" s="128">
        <f t="shared" si="5"/>
        <v>0</v>
      </c>
      <c r="K54" s="128">
        <f t="shared" si="5"/>
        <v>0</v>
      </c>
      <c r="L54" s="128">
        <f t="shared" si="5"/>
        <v>0</v>
      </c>
      <c r="M54" s="128">
        <f t="shared" si="5"/>
        <v>0</v>
      </c>
      <c r="N54" s="128">
        <f t="shared" si="5"/>
        <v>0</v>
      </c>
      <c r="O54" s="128">
        <f t="shared" si="5"/>
        <v>0</v>
      </c>
      <c r="P54" s="128">
        <f t="shared" si="5"/>
        <v>0</v>
      </c>
      <c r="Q54" s="128">
        <f t="shared" si="5"/>
        <v>0</v>
      </c>
      <c r="R54" s="278">
        <f t="shared" si="5"/>
        <v>0</v>
      </c>
    </row>
    <row r="55" spans="1:18" ht="26.25" customHeight="1" thickBot="1">
      <c r="A55" s="330" t="s">
        <v>131</v>
      </c>
      <c r="B55" s="331"/>
      <c r="C55" s="330" t="s">
        <v>252</v>
      </c>
      <c r="D55" s="332"/>
      <c r="E55" s="331"/>
      <c r="F55" s="330" t="s">
        <v>132</v>
      </c>
      <c r="G55" s="332"/>
      <c r="H55" s="332"/>
      <c r="I55" s="331"/>
      <c r="J55" s="330" t="s">
        <v>134</v>
      </c>
      <c r="K55" s="331"/>
      <c r="L55" s="333" t="s">
        <v>133</v>
      </c>
      <c r="M55" s="480"/>
      <c r="N55" s="480"/>
      <c r="O55" s="334"/>
      <c r="P55" s="333" t="s">
        <v>116</v>
      </c>
      <c r="Q55" s="480"/>
      <c r="R55" s="334"/>
    </row>
    <row r="56" spans="1:18" ht="26.25" customHeight="1" thickBot="1">
      <c r="A56" s="333" t="s">
        <v>265</v>
      </c>
      <c r="B56" s="334"/>
      <c r="C56" s="333" t="s">
        <v>266</v>
      </c>
      <c r="D56" s="480"/>
      <c r="E56" s="334"/>
      <c r="F56" s="333" t="s">
        <v>267</v>
      </c>
      <c r="G56" s="480"/>
      <c r="H56" s="480"/>
      <c r="I56" s="334"/>
      <c r="J56" s="333" t="s">
        <v>290</v>
      </c>
      <c r="K56" s="334"/>
      <c r="L56" s="333" t="s">
        <v>268</v>
      </c>
      <c r="M56" s="480"/>
      <c r="N56" s="480"/>
      <c r="O56" s="334"/>
      <c r="P56" s="333" t="s">
        <v>269</v>
      </c>
      <c r="Q56" s="480"/>
      <c r="R56" s="334"/>
    </row>
    <row r="57" spans="1:18" s="14" customFormat="1" ht="106.5" customHeight="1" thickBot="1">
      <c r="A57" s="436"/>
      <c r="B57" s="438"/>
      <c r="C57" s="519"/>
      <c r="D57" s="520"/>
      <c r="E57" s="521"/>
      <c r="F57" s="519"/>
      <c r="G57" s="520"/>
      <c r="H57" s="520"/>
      <c r="I57" s="521"/>
      <c r="J57" s="522"/>
      <c r="K57" s="523"/>
      <c r="L57" s="445"/>
      <c r="M57" s="447"/>
      <c r="N57" s="447"/>
      <c r="O57" s="446"/>
      <c r="P57" s="445"/>
      <c r="Q57" s="447"/>
      <c r="R57" s="446"/>
    </row>
    <row r="60" spans="1:18">
      <c r="G60" s="67"/>
      <c r="H60" s="67"/>
      <c r="I60" s="67"/>
    </row>
    <row r="61" spans="1:18">
      <c r="F61" s="4"/>
      <c r="G61" s="4"/>
      <c r="H61" s="96"/>
      <c r="I61" s="4"/>
      <c r="J61" s="4"/>
      <c r="K61" s="4"/>
      <c r="L61" s="4"/>
      <c r="M61" s="4"/>
      <c r="N61" s="284"/>
      <c r="O61" s="280"/>
      <c r="P61" s="4"/>
      <c r="Q61" s="4"/>
      <c r="R61" s="4"/>
    </row>
    <row r="62" spans="1:18">
      <c r="F62" s="4"/>
      <c r="G62" s="4"/>
      <c r="H62" s="96"/>
      <c r="I62" s="4"/>
      <c r="J62" s="4"/>
      <c r="K62" s="4"/>
      <c r="L62" s="4"/>
      <c r="M62" s="4"/>
      <c r="N62" s="284"/>
      <c r="O62" s="280"/>
      <c r="P62" s="4"/>
      <c r="Q62" s="4"/>
      <c r="R62" s="4"/>
    </row>
    <row r="63" spans="1:18">
      <c r="F63" s="4"/>
      <c r="G63" s="4"/>
      <c r="H63" s="96"/>
      <c r="I63" s="4"/>
      <c r="J63" s="4"/>
      <c r="K63" s="4"/>
      <c r="L63" s="4"/>
      <c r="M63" s="4"/>
      <c r="N63" s="284"/>
      <c r="O63" s="280"/>
      <c r="P63" s="4"/>
      <c r="Q63" s="4"/>
      <c r="R63" s="4"/>
    </row>
  </sheetData>
  <sheetProtection formatCells="0" formatColumns="0" formatRows="0" insertColumns="0" insertRows="0" insertHyperlinks="0" deleteColumns="0" deleteRows="0" sort="0" autoFilter="0" pivotTables="0"/>
  <mergeCells count="36">
    <mergeCell ref="N8:N9"/>
    <mergeCell ref="L55:O55"/>
    <mergeCell ref="L56:O56"/>
    <mergeCell ref="L57:O57"/>
    <mergeCell ref="P55:R55"/>
    <mergeCell ref="P56:R56"/>
    <mergeCell ref="P57:R57"/>
    <mergeCell ref="A54:E54"/>
    <mergeCell ref="A57:B57"/>
    <mergeCell ref="C57:E57"/>
    <mergeCell ref="J57:K57"/>
    <mergeCell ref="F57:I57"/>
    <mergeCell ref="A55:B55"/>
    <mergeCell ref="C55:E55"/>
    <mergeCell ref="F55:I55"/>
    <mergeCell ref="J55:K55"/>
    <mergeCell ref="A56:B56"/>
    <mergeCell ref="C56:E56"/>
    <mergeCell ref="F56:I56"/>
    <mergeCell ref="J56:K56"/>
    <mergeCell ref="D2:R2"/>
    <mergeCell ref="A5:R5"/>
    <mergeCell ref="A3:B3"/>
    <mergeCell ref="A4:B4"/>
    <mergeCell ref="A8:A9"/>
    <mergeCell ref="A2:B2"/>
    <mergeCell ref="B8:B9"/>
    <mergeCell ref="C8:E8"/>
    <mergeCell ref="P8:P9"/>
    <mergeCell ref="C3:R4"/>
    <mergeCell ref="Q7:R7"/>
    <mergeCell ref="R8:R9"/>
    <mergeCell ref="F8:J8"/>
    <mergeCell ref="K8:M8"/>
    <mergeCell ref="Q8:Q9"/>
    <mergeCell ref="O8:O9"/>
  </mergeCells>
  <printOptions horizontalCentered="1"/>
  <pageMargins left="0" right="0" top="0" bottom="0" header="0.31496062992126" footer="0.31496062992126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1"/>
  <sheetViews>
    <sheetView rightToLeft="1" topLeftCell="A26" zoomScale="60" zoomScaleNormal="60" workbookViewId="0">
      <selection activeCell="C13" sqref="C13"/>
    </sheetView>
  </sheetViews>
  <sheetFormatPr defaultColWidth="9" defaultRowHeight="20.25"/>
  <cols>
    <col min="1" max="1" width="7.375" style="64" customWidth="1"/>
    <col min="2" max="2" width="4.5" style="64" bestFit="1" customWidth="1"/>
    <col min="3" max="3" width="57.625" style="64" customWidth="1"/>
    <col min="4" max="4" width="13.75" style="64" customWidth="1"/>
    <col min="5" max="7" width="12.375" style="64" customWidth="1"/>
    <col min="8" max="8" width="12.5" style="64" customWidth="1"/>
    <col min="9" max="10" width="12.75" style="64" bestFit="1" customWidth="1"/>
    <col min="11" max="11" width="9.875" style="64" customWidth="1"/>
    <col min="12" max="12" width="12.875" style="64" customWidth="1"/>
    <col min="13" max="13" width="11.75" style="64" customWidth="1"/>
    <col min="14" max="14" width="13.875" style="64" customWidth="1"/>
    <col min="15" max="15" width="7.375" style="187" customWidth="1"/>
    <col min="16" max="16384" width="9" style="187"/>
  </cols>
  <sheetData>
    <row r="1" spans="1:21" ht="21" thickBot="1">
      <c r="O1" s="9"/>
      <c r="P1" s="9"/>
      <c r="Q1" s="9"/>
      <c r="R1" s="9"/>
      <c r="S1" s="9"/>
      <c r="T1" s="9"/>
      <c r="U1" s="9"/>
    </row>
    <row r="2" spans="1:21" ht="56.25" customHeight="1">
      <c r="B2" s="453"/>
      <c r="C2" s="454"/>
      <c r="D2" s="364" t="s">
        <v>182</v>
      </c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8"/>
      <c r="P2" s="8"/>
      <c r="Q2" s="8"/>
      <c r="R2" s="8"/>
      <c r="S2" s="8"/>
      <c r="T2" s="8"/>
      <c r="U2" s="9"/>
    </row>
    <row r="3" spans="1:21" ht="33" customHeight="1">
      <c r="B3" s="455" t="s">
        <v>126</v>
      </c>
      <c r="C3" s="456"/>
      <c r="D3" s="367" t="s">
        <v>255</v>
      </c>
      <c r="E3" s="367"/>
      <c r="F3" s="367"/>
      <c r="G3" s="367"/>
      <c r="H3" s="367"/>
      <c r="I3" s="367"/>
      <c r="J3" s="367"/>
      <c r="K3" s="367"/>
      <c r="L3" s="367"/>
      <c r="M3" s="367"/>
      <c r="N3" s="368"/>
      <c r="O3" s="8"/>
      <c r="P3" s="8"/>
      <c r="Q3" s="8"/>
      <c r="R3" s="8"/>
      <c r="S3" s="8"/>
      <c r="T3" s="8"/>
      <c r="U3" s="9"/>
    </row>
    <row r="4" spans="1:21" ht="34.5" customHeight="1" thickBot="1">
      <c r="B4" s="457" t="s">
        <v>286</v>
      </c>
      <c r="C4" s="458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3"/>
      <c r="O4" s="8"/>
      <c r="P4" s="8"/>
      <c r="Q4" s="8"/>
      <c r="R4" s="8"/>
      <c r="S4" s="8"/>
      <c r="T4" s="8"/>
      <c r="U4" s="9"/>
    </row>
    <row r="5" spans="1:21" ht="25.5" customHeight="1" thickBot="1">
      <c r="B5" s="394" t="s">
        <v>250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  <c r="O5" s="8"/>
      <c r="P5" s="8"/>
      <c r="Q5" s="8"/>
      <c r="R5" s="8"/>
      <c r="S5" s="8"/>
      <c r="T5" s="8"/>
      <c r="U5" s="9"/>
    </row>
    <row r="6" spans="1:21" s="9" customFormat="1">
      <c r="A6" s="65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8"/>
      <c r="P6" s="8"/>
      <c r="Q6" s="8"/>
      <c r="R6" s="8"/>
      <c r="S6" s="8"/>
      <c r="T6" s="8"/>
    </row>
    <row r="7" spans="1:21" s="9" customFormat="1" ht="21" thickBot="1">
      <c r="A7" s="65"/>
      <c r="B7" s="65"/>
      <c r="C7" s="188"/>
      <c r="D7" s="188"/>
      <c r="E7" s="188"/>
      <c r="F7" s="188"/>
      <c r="G7" s="188"/>
      <c r="H7" s="188"/>
      <c r="I7" s="188"/>
      <c r="J7" s="188"/>
      <c r="K7" s="188"/>
      <c r="L7" s="33"/>
      <c r="M7" s="389" t="s">
        <v>0</v>
      </c>
      <c r="N7" s="389"/>
    </row>
    <row r="8" spans="1:21" ht="46.5" customHeight="1">
      <c r="B8" s="508" t="s">
        <v>122</v>
      </c>
      <c r="C8" s="510" t="s">
        <v>200</v>
      </c>
      <c r="D8" s="516" t="s">
        <v>33</v>
      </c>
      <c r="E8" s="516"/>
      <c r="F8" s="516"/>
      <c r="G8" s="516"/>
      <c r="H8" s="516"/>
      <c r="I8" s="516" t="s">
        <v>49</v>
      </c>
      <c r="J8" s="516"/>
      <c r="K8" s="516"/>
      <c r="L8" s="512" t="s">
        <v>50</v>
      </c>
      <c r="M8" s="512" t="s">
        <v>83</v>
      </c>
      <c r="N8" s="514" t="s">
        <v>3</v>
      </c>
    </row>
    <row r="9" spans="1:21" ht="81">
      <c r="B9" s="509"/>
      <c r="C9" s="511"/>
      <c r="D9" s="189" t="s">
        <v>139</v>
      </c>
      <c r="E9" s="189" t="s">
        <v>138</v>
      </c>
      <c r="F9" s="189" t="s">
        <v>167</v>
      </c>
      <c r="G9" s="189" t="s">
        <v>187</v>
      </c>
      <c r="H9" s="190" t="s">
        <v>1</v>
      </c>
      <c r="I9" s="189" t="s">
        <v>79</v>
      </c>
      <c r="J9" s="189" t="s">
        <v>80</v>
      </c>
      <c r="K9" s="189" t="s">
        <v>2</v>
      </c>
      <c r="L9" s="513"/>
      <c r="M9" s="513"/>
      <c r="N9" s="515"/>
    </row>
    <row r="10" spans="1:21" ht="40.5" customHeight="1">
      <c r="B10" s="120">
        <v>1</v>
      </c>
      <c r="C10" s="121" t="s">
        <v>292</v>
      </c>
      <c r="D10" s="122"/>
      <c r="E10" s="122"/>
      <c r="F10" s="122"/>
      <c r="G10" s="122"/>
      <c r="H10" s="122">
        <f>SUM(D10:G10)</f>
        <v>0</v>
      </c>
      <c r="I10" s="122"/>
      <c r="J10" s="122"/>
      <c r="K10" s="122">
        <f>SUM(I10:J10)</f>
        <v>0</v>
      </c>
      <c r="L10" s="123"/>
      <c r="M10" s="123"/>
      <c r="N10" s="124">
        <f>M10+L10+K10+H10</f>
        <v>0</v>
      </c>
    </row>
    <row r="11" spans="1:21" ht="40.5" customHeight="1">
      <c r="B11" s="120">
        <v>2</v>
      </c>
      <c r="C11" s="121" t="s">
        <v>293</v>
      </c>
      <c r="D11" s="122"/>
      <c r="E11" s="122"/>
      <c r="F11" s="122"/>
      <c r="G11" s="122"/>
      <c r="H11" s="122">
        <f t="shared" ref="H11:H29" si="0">SUM(D11:G11)</f>
        <v>0</v>
      </c>
      <c r="I11" s="122"/>
      <c r="J11" s="122"/>
      <c r="K11" s="122">
        <f t="shared" ref="K11:K29" si="1">SUM(I11:J11)</f>
        <v>0</v>
      </c>
      <c r="L11" s="123"/>
      <c r="M11" s="123"/>
      <c r="N11" s="124">
        <f t="shared" ref="N11:N30" si="2">M11+L11+K11+H11</f>
        <v>0</v>
      </c>
    </row>
    <row r="12" spans="1:21" ht="40.5" customHeight="1">
      <c r="B12" s="120">
        <v>3</v>
      </c>
      <c r="C12" s="121" t="s">
        <v>294</v>
      </c>
      <c r="D12" s="122"/>
      <c r="E12" s="122"/>
      <c r="F12" s="122"/>
      <c r="G12" s="122"/>
      <c r="H12" s="122">
        <f t="shared" si="0"/>
        <v>0</v>
      </c>
      <c r="I12" s="122"/>
      <c r="J12" s="122"/>
      <c r="K12" s="122">
        <f t="shared" si="1"/>
        <v>0</v>
      </c>
      <c r="L12" s="123"/>
      <c r="M12" s="123"/>
      <c r="N12" s="124">
        <f t="shared" si="2"/>
        <v>0</v>
      </c>
    </row>
    <row r="13" spans="1:21" ht="40.5" customHeight="1">
      <c r="B13" s="120">
        <v>4</v>
      </c>
      <c r="C13" s="121" t="s">
        <v>295</v>
      </c>
      <c r="D13" s="122"/>
      <c r="E13" s="122"/>
      <c r="F13" s="122"/>
      <c r="G13" s="122"/>
      <c r="H13" s="122">
        <f t="shared" si="0"/>
        <v>0</v>
      </c>
      <c r="I13" s="122"/>
      <c r="J13" s="122"/>
      <c r="K13" s="122">
        <f t="shared" si="1"/>
        <v>0</v>
      </c>
      <c r="L13" s="123"/>
      <c r="M13" s="123"/>
      <c r="N13" s="124">
        <f t="shared" si="2"/>
        <v>0</v>
      </c>
    </row>
    <row r="14" spans="1:21" ht="40.5" customHeight="1">
      <c r="B14" s="120">
        <v>5</v>
      </c>
      <c r="C14" s="121"/>
      <c r="D14" s="122"/>
      <c r="E14" s="122"/>
      <c r="F14" s="122"/>
      <c r="G14" s="122"/>
      <c r="H14" s="122">
        <f t="shared" si="0"/>
        <v>0</v>
      </c>
      <c r="I14" s="122"/>
      <c r="J14" s="122"/>
      <c r="K14" s="122">
        <f t="shared" si="1"/>
        <v>0</v>
      </c>
      <c r="L14" s="123"/>
      <c r="M14" s="123"/>
      <c r="N14" s="124">
        <f t="shared" si="2"/>
        <v>0</v>
      </c>
    </row>
    <row r="15" spans="1:21" ht="40.5" customHeight="1">
      <c r="B15" s="120">
        <v>6</v>
      </c>
      <c r="C15" s="121"/>
      <c r="D15" s="122"/>
      <c r="E15" s="122"/>
      <c r="F15" s="122"/>
      <c r="G15" s="122"/>
      <c r="H15" s="122">
        <f t="shared" si="0"/>
        <v>0</v>
      </c>
      <c r="I15" s="122"/>
      <c r="J15" s="122"/>
      <c r="K15" s="122">
        <f t="shared" si="1"/>
        <v>0</v>
      </c>
      <c r="L15" s="123"/>
      <c r="M15" s="123"/>
      <c r="N15" s="124">
        <f t="shared" si="2"/>
        <v>0</v>
      </c>
    </row>
    <row r="16" spans="1:21" ht="40.5" customHeight="1">
      <c r="B16" s="120">
        <v>7</v>
      </c>
      <c r="C16" s="121"/>
      <c r="D16" s="122"/>
      <c r="E16" s="122"/>
      <c r="F16" s="122"/>
      <c r="G16" s="122"/>
      <c r="H16" s="122">
        <f t="shared" si="0"/>
        <v>0</v>
      </c>
      <c r="I16" s="122"/>
      <c r="J16" s="122"/>
      <c r="K16" s="122">
        <f t="shared" si="1"/>
        <v>0</v>
      </c>
      <c r="L16" s="123"/>
      <c r="M16" s="123"/>
      <c r="N16" s="124">
        <f t="shared" si="2"/>
        <v>0</v>
      </c>
    </row>
    <row r="17" spans="2:20" ht="40.5" customHeight="1">
      <c r="B17" s="120">
        <v>8</v>
      </c>
      <c r="C17" s="121"/>
      <c r="D17" s="122"/>
      <c r="E17" s="122"/>
      <c r="F17" s="122"/>
      <c r="G17" s="122"/>
      <c r="H17" s="122">
        <f t="shared" si="0"/>
        <v>0</v>
      </c>
      <c r="I17" s="122"/>
      <c r="J17" s="122"/>
      <c r="K17" s="122">
        <f t="shared" si="1"/>
        <v>0</v>
      </c>
      <c r="L17" s="123"/>
      <c r="M17" s="123"/>
      <c r="N17" s="124">
        <f t="shared" si="2"/>
        <v>0</v>
      </c>
    </row>
    <row r="18" spans="2:20" ht="40.5" customHeight="1">
      <c r="B18" s="120">
        <v>9</v>
      </c>
      <c r="C18" s="121"/>
      <c r="D18" s="122"/>
      <c r="E18" s="122"/>
      <c r="F18" s="122"/>
      <c r="G18" s="122"/>
      <c r="H18" s="122">
        <f t="shared" si="0"/>
        <v>0</v>
      </c>
      <c r="I18" s="123"/>
      <c r="J18" s="122"/>
      <c r="K18" s="122">
        <f t="shared" si="1"/>
        <v>0</v>
      </c>
      <c r="L18" s="123"/>
      <c r="M18" s="123"/>
      <c r="N18" s="124">
        <f t="shared" si="2"/>
        <v>0</v>
      </c>
    </row>
    <row r="19" spans="2:20" ht="40.5" customHeight="1">
      <c r="B19" s="120">
        <v>10</v>
      </c>
      <c r="C19" s="121"/>
      <c r="D19" s="122"/>
      <c r="E19" s="122"/>
      <c r="F19" s="122"/>
      <c r="G19" s="122"/>
      <c r="H19" s="122">
        <f t="shared" si="0"/>
        <v>0</v>
      </c>
      <c r="I19" s="122"/>
      <c r="J19" s="122"/>
      <c r="K19" s="122">
        <f t="shared" si="1"/>
        <v>0</v>
      </c>
      <c r="L19" s="123"/>
      <c r="M19" s="123"/>
      <c r="N19" s="124">
        <f t="shared" si="2"/>
        <v>0</v>
      </c>
    </row>
    <row r="20" spans="2:20" ht="40.5" customHeight="1">
      <c r="B20" s="120">
        <v>11</v>
      </c>
      <c r="C20" s="121"/>
      <c r="D20" s="122"/>
      <c r="E20" s="122"/>
      <c r="F20" s="122"/>
      <c r="G20" s="122"/>
      <c r="H20" s="122">
        <f t="shared" si="0"/>
        <v>0</v>
      </c>
      <c r="I20" s="122"/>
      <c r="J20" s="122"/>
      <c r="K20" s="122">
        <f t="shared" si="1"/>
        <v>0</v>
      </c>
      <c r="L20" s="123"/>
      <c r="M20" s="123"/>
      <c r="N20" s="124">
        <f t="shared" si="2"/>
        <v>0</v>
      </c>
    </row>
    <row r="21" spans="2:20" ht="40.5" customHeight="1">
      <c r="B21" s="120">
        <v>12</v>
      </c>
      <c r="C21" s="121"/>
      <c r="D21" s="122"/>
      <c r="E21" s="122"/>
      <c r="F21" s="122"/>
      <c r="G21" s="122"/>
      <c r="H21" s="122">
        <f t="shared" si="0"/>
        <v>0</v>
      </c>
      <c r="I21" s="122"/>
      <c r="J21" s="122"/>
      <c r="K21" s="122">
        <f t="shared" si="1"/>
        <v>0</v>
      </c>
      <c r="L21" s="125"/>
      <c r="M21" s="125"/>
      <c r="N21" s="124">
        <f t="shared" si="2"/>
        <v>0</v>
      </c>
    </row>
    <row r="22" spans="2:20" ht="40.5" customHeight="1">
      <c r="B22" s="120">
        <v>13</v>
      </c>
      <c r="C22" s="121"/>
      <c r="D22" s="122"/>
      <c r="E22" s="122"/>
      <c r="F22" s="122"/>
      <c r="G22" s="122"/>
      <c r="H22" s="122">
        <f t="shared" si="0"/>
        <v>0</v>
      </c>
      <c r="I22" s="122"/>
      <c r="J22" s="122"/>
      <c r="K22" s="122">
        <f t="shared" si="1"/>
        <v>0</v>
      </c>
      <c r="L22" s="125"/>
      <c r="M22" s="125"/>
      <c r="N22" s="124">
        <f t="shared" si="2"/>
        <v>0</v>
      </c>
    </row>
    <row r="23" spans="2:20" ht="40.5" customHeight="1">
      <c r="B23" s="120">
        <v>14</v>
      </c>
      <c r="C23" s="121"/>
      <c r="D23" s="122"/>
      <c r="E23" s="122"/>
      <c r="F23" s="122"/>
      <c r="G23" s="122"/>
      <c r="H23" s="122">
        <f t="shared" si="0"/>
        <v>0</v>
      </c>
      <c r="I23" s="122"/>
      <c r="J23" s="122"/>
      <c r="K23" s="122">
        <f t="shared" si="1"/>
        <v>0</v>
      </c>
      <c r="L23" s="125"/>
      <c r="M23" s="125"/>
      <c r="N23" s="124">
        <f t="shared" si="2"/>
        <v>0</v>
      </c>
    </row>
    <row r="24" spans="2:20" ht="40.5" customHeight="1">
      <c r="B24" s="120">
        <v>15</v>
      </c>
      <c r="C24" s="121"/>
      <c r="D24" s="122"/>
      <c r="E24" s="122"/>
      <c r="F24" s="122"/>
      <c r="G24" s="122"/>
      <c r="H24" s="122">
        <f t="shared" si="0"/>
        <v>0</v>
      </c>
      <c r="I24" s="122"/>
      <c r="J24" s="122"/>
      <c r="K24" s="122">
        <f t="shared" si="1"/>
        <v>0</v>
      </c>
      <c r="L24" s="125"/>
      <c r="M24" s="125"/>
      <c r="N24" s="124">
        <f t="shared" si="2"/>
        <v>0</v>
      </c>
    </row>
    <row r="25" spans="2:20" ht="40.5" customHeight="1">
      <c r="B25" s="120">
        <v>16</v>
      </c>
      <c r="C25" s="162"/>
      <c r="D25" s="122"/>
      <c r="E25" s="122"/>
      <c r="F25" s="122"/>
      <c r="G25" s="122"/>
      <c r="H25" s="122">
        <f t="shared" si="0"/>
        <v>0</v>
      </c>
      <c r="I25" s="122"/>
      <c r="J25" s="122"/>
      <c r="K25" s="122">
        <f t="shared" si="1"/>
        <v>0</v>
      </c>
      <c r="L25" s="125"/>
      <c r="M25" s="125"/>
      <c r="N25" s="124">
        <f t="shared" si="2"/>
        <v>0</v>
      </c>
    </row>
    <row r="26" spans="2:20" ht="40.5" customHeight="1">
      <c r="B26" s="120">
        <v>17</v>
      </c>
      <c r="C26" s="162"/>
      <c r="D26" s="122"/>
      <c r="E26" s="122"/>
      <c r="F26" s="122"/>
      <c r="G26" s="122"/>
      <c r="H26" s="122">
        <f t="shared" si="0"/>
        <v>0</v>
      </c>
      <c r="I26" s="122"/>
      <c r="J26" s="122"/>
      <c r="K26" s="122">
        <f t="shared" si="1"/>
        <v>0</v>
      </c>
      <c r="L26" s="125"/>
      <c r="M26" s="125"/>
      <c r="N26" s="124">
        <f t="shared" si="2"/>
        <v>0</v>
      </c>
    </row>
    <row r="27" spans="2:20" ht="40.5" customHeight="1">
      <c r="B27" s="120">
        <v>18</v>
      </c>
      <c r="C27" s="162"/>
      <c r="D27" s="122"/>
      <c r="E27" s="122"/>
      <c r="F27" s="122"/>
      <c r="G27" s="122"/>
      <c r="H27" s="122">
        <f t="shared" si="0"/>
        <v>0</v>
      </c>
      <c r="I27" s="122"/>
      <c r="J27" s="122"/>
      <c r="K27" s="122">
        <f t="shared" si="1"/>
        <v>0</v>
      </c>
      <c r="L27" s="125"/>
      <c r="M27" s="125"/>
      <c r="N27" s="124">
        <f t="shared" si="2"/>
        <v>0</v>
      </c>
    </row>
    <row r="28" spans="2:20" ht="72" customHeight="1">
      <c r="B28" s="120">
        <v>19</v>
      </c>
      <c r="C28" s="162"/>
      <c r="D28" s="122"/>
      <c r="E28" s="122"/>
      <c r="F28" s="122"/>
      <c r="G28" s="122"/>
      <c r="H28" s="122">
        <f t="shared" si="0"/>
        <v>0</v>
      </c>
      <c r="I28" s="122"/>
      <c r="J28" s="122"/>
      <c r="K28" s="122">
        <f t="shared" si="1"/>
        <v>0</v>
      </c>
      <c r="L28" s="125"/>
      <c r="M28" s="125"/>
      <c r="N28" s="124">
        <f t="shared" si="2"/>
        <v>0</v>
      </c>
      <c r="R28" s="11"/>
    </row>
    <row r="29" spans="2:20" ht="72" customHeight="1">
      <c r="B29" s="120">
        <v>20</v>
      </c>
      <c r="C29" s="161"/>
      <c r="D29" s="122"/>
      <c r="E29" s="122"/>
      <c r="F29" s="122"/>
      <c r="G29" s="122"/>
      <c r="H29" s="122">
        <f t="shared" si="0"/>
        <v>0</v>
      </c>
      <c r="I29" s="123"/>
      <c r="J29" s="122"/>
      <c r="K29" s="122">
        <f t="shared" si="1"/>
        <v>0</v>
      </c>
      <c r="L29" s="123"/>
      <c r="M29" s="123"/>
      <c r="N29" s="124">
        <f t="shared" si="2"/>
        <v>0</v>
      </c>
    </row>
    <row r="30" spans="2:20" ht="40.5" customHeight="1" thickBot="1">
      <c r="B30" s="517" t="s">
        <v>123</v>
      </c>
      <c r="C30" s="518"/>
      <c r="D30" s="128">
        <f>SUM(D10:D29)</f>
        <v>0</v>
      </c>
      <c r="E30" s="128">
        <f t="shared" ref="E30:M30" si="3">SUM(E10:E29)</f>
        <v>0</v>
      </c>
      <c r="F30" s="128">
        <f t="shared" si="3"/>
        <v>0</v>
      </c>
      <c r="G30" s="128">
        <f t="shared" si="3"/>
        <v>0</v>
      </c>
      <c r="H30" s="128">
        <f t="shared" si="3"/>
        <v>0</v>
      </c>
      <c r="I30" s="128">
        <f t="shared" si="3"/>
        <v>0</v>
      </c>
      <c r="J30" s="128">
        <f t="shared" si="3"/>
        <v>0</v>
      </c>
      <c r="K30" s="128">
        <f t="shared" si="3"/>
        <v>0</v>
      </c>
      <c r="L30" s="128">
        <f t="shared" si="3"/>
        <v>0</v>
      </c>
      <c r="M30" s="128">
        <f t="shared" si="3"/>
        <v>0</v>
      </c>
      <c r="N30" s="129">
        <f t="shared" si="2"/>
        <v>0</v>
      </c>
    </row>
    <row r="31" spans="2:20">
      <c r="C31" s="389"/>
      <c r="D31" s="389"/>
      <c r="E31" s="389"/>
      <c r="F31" s="389"/>
      <c r="G31" s="389"/>
      <c r="H31" s="389"/>
      <c r="I31" s="389"/>
      <c r="J31" s="389"/>
      <c r="K31" s="389"/>
    </row>
    <row r="32" spans="2:20" ht="21" thickBot="1"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8"/>
      <c r="P32" s="8"/>
      <c r="Q32" s="8"/>
      <c r="R32" s="8"/>
      <c r="S32" s="8"/>
      <c r="T32" s="8"/>
    </row>
    <row r="33" spans="2:14" ht="30" customHeight="1">
      <c r="B33" s="330" t="s">
        <v>131</v>
      </c>
      <c r="C33" s="331"/>
      <c r="D33" s="330" t="s">
        <v>252</v>
      </c>
      <c r="E33" s="331"/>
      <c r="F33" s="330" t="s">
        <v>132</v>
      </c>
      <c r="G33" s="331"/>
      <c r="H33" s="330" t="s">
        <v>134</v>
      </c>
      <c r="I33" s="331"/>
      <c r="J33" s="330" t="s">
        <v>133</v>
      </c>
      <c r="K33" s="332"/>
      <c r="L33" s="331"/>
      <c r="M33" s="330" t="s">
        <v>116</v>
      </c>
      <c r="N33" s="331"/>
    </row>
    <row r="34" spans="2:14" ht="36.75" customHeight="1" thickBot="1">
      <c r="B34" s="528"/>
      <c r="C34" s="529"/>
      <c r="D34" s="528"/>
      <c r="E34" s="529"/>
      <c r="F34" s="528"/>
      <c r="G34" s="529"/>
      <c r="H34" s="528"/>
      <c r="I34" s="529"/>
      <c r="J34" s="528"/>
      <c r="K34" s="530"/>
      <c r="L34" s="529"/>
      <c r="M34" s="528"/>
      <c r="N34" s="529"/>
    </row>
    <row r="35" spans="2:14" ht="115.5" customHeight="1" thickBot="1">
      <c r="B35" s="436"/>
      <c r="C35" s="438"/>
      <c r="D35" s="445"/>
      <c r="E35" s="446"/>
      <c r="F35" s="445"/>
      <c r="G35" s="446"/>
      <c r="H35" s="526"/>
      <c r="I35" s="527"/>
      <c r="J35" s="445"/>
      <c r="K35" s="447"/>
      <c r="L35" s="446"/>
      <c r="M35" s="445"/>
      <c r="N35" s="446"/>
    </row>
    <row r="38" spans="2:14">
      <c r="E38" s="67"/>
      <c r="F38" s="67"/>
      <c r="G38" s="67"/>
    </row>
    <row r="39" spans="2:14"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2:14"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2:14"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</row>
  </sheetData>
  <sheetProtection formatCells="0" formatColumns="0" formatRows="0" insertColumns="0" insertRows="0" insertHyperlinks="0" deleteColumns="0" deleteRows="0" sort="0" autoFilter="0" pivotTables="0"/>
  <mergeCells count="31">
    <mergeCell ref="B5:N5"/>
    <mergeCell ref="B33:C34"/>
    <mergeCell ref="H33:I34"/>
    <mergeCell ref="J33:L34"/>
    <mergeCell ref="M33:N34"/>
    <mergeCell ref="M7:N7"/>
    <mergeCell ref="B8:B9"/>
    <mergeCell ref="C8:C9"/>
    <mergeCell ref="D8:H8"/>
    <mergeCell ref="I8:K8"/>
    <mergeCell ref="L8:L9"/>
    <mergeCell ref="M8:M9"/>
    <mergeCell ref="N8:N9"/>
    <mergeCell ref="B30:C30"/>
    <mergeCell ref="C31:K31"/>
    <mergeCell ref="B32:C32"/>
    <mergeCell ref="B2:C2"/>
    <mergeCell ref="D2:N2"/>
    <mergeCell ref="B3:C3"/>
    <mergeCell ref="D3:N4"/>
    <mergeCell ref="B4:C4"/>
    <mergeCell ref="D32:H32"/>
    <mergeCell ref="I32:N32"/>
    <mergeCell ref="B35:C35"/>
    <mergeCell ref="H35:I35"/>
    <mergeCell ref="J35:L35"/>
    <mergeCell ref="M35:N35"/>
    <mergeCell ref="F33:G34"/>
    <mergeCell ref="F35:G35"/>
    <mergeCell ref="D33:E34"/>
    <mergeCell ref="D35:E35"/>
  </mergeCells>
  <printOptions horizontalCentered="1"/>
  <pageMargins left="0" right="0" top="0" bottom="0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جلد</vt:lpstr>
      <vt:lpstr>روكش</vt:lpstr>
      <vt:lpstr>برنامه</vt:lpstr>
      <vt:lpstr>حقوق و مزایای مستمر</vt:lpstr>
      <vt:lpstr>سایر هزینه های پرسنلی</vt:lpstr>
      <vt:lpstr>پیوست 1</vt:lpstr>
      <vt:lpstr>پیوست 2</vt:lpstr>
      <vt:lpstr>سایر هزینه ها</vt:lpstr>
      <vt:lpstr>پیوست 3</vt:lpstr>
      <vt:lpstr>پیوست 4</vt:lpstr>
      <vt:lpstr>تملک دارائیها</vt:lpstr>
      <vt:lpstr>بودجه ریزی مبتنی بر عملکرد </vt:lpstr>
      <vt:lpstr>نیروی انسانی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2021-11-01T07:06:09Z</dcterms:modified>
</cp:coreProperties>
</file>